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15" windowWidth="14700" windowHeight="9240"/>
  </bookViews>
  <sheets>
    <sheet name="Dosen" sheetId="4" r:id="rId1"/>
    <sheet name="NIlai" sheetId="5" r:id="rId2"/>
    <sheet name="MAIL MERGER" sheetId="6" r:id="rId3"/>
    <sheet name="ABSENSI PENGUJI" sheetId="7" r:id="rId4"/>
    <sheet name="ABSENSI PESERTA 1" sheetId="11" r:id="rId5"/>
    <sheet name="Sheet1" sheetId="12" r:id="rId6"/>
    <sheet name="REMIDI" sheetId="13" r:id="rId7"/>
    <sheet name="NILAI REMIDI" sheetId="14" r:id="rId8"/>
    <sheet name="Sheet2" sheetId="15" r:id="rId9"/>
  </sheets>
  <calcPr calcId="124519"/>
</workbook>
</file>

<file path=xl/calcChain.xml><?xml version="1.0" encoding="utf-8"?>
<calcChain xmlns="http://schemas.openxmlformats.org/spreadsheetml/2006/main">
  <c r="H21" i="5"/>
  <c r="I21"/>
  <c r="H22"/>
  <c r="I22" s="1"/>
  <c r="H23"/>
  <c r="I23"/>
  <c r="H24"/>
  <c r="I24" s="1"/>
  <c r="H25"/>
  <c r="I25"/>
  <c r="H26"/>
  <c r="I26" s="1"/>
  <c r="H27"/>
  <c r="I27"/>
  <c r="H28"/>
  <c r="I28" s="1"/>
  <c r="H29"/>
  <c r="I29"/>
  <c r="I21" i="12"/>
  <c r="I22"/>
  <c r="I23"/>
  <c r="I24"/>
  <c r="I25"/>
  <c r="I26"/>
  <c r="I27"/>
  <c r="I28"/>
  <c r="I29"/>
  <c r="H10"/>
  <c r="H11"/>
  <c r="H12"/>
  <c r="H13"/>
  <c r="H14"/>
  <c r="H15"/>
  <c r="H16"/>
  <c r="H17"/>
  <c r="I17" s="1"/>
  <c r="H18"/>
  <c r="H19"/>
  <c r="I19" s="1"/>
  <c r="H20"/>
  <c r="H21"/>
  <c r="H22"/>
  <c r="H23"/>
  <c r="H24"/>
  <c r="H25"/>
  <c r="H26"/>
  <c r="H27"/>
  <c r="H28"/>
  <c r="H29"/>
  <c r="H14" i="14"/>
  <c r="I14" s="1"/>
  <c r="H13"/>
  <c r="I13" s="1"/>
  <c r="H12"/>
  <c r="I12" s="1"/>
  <c r="H11"/>
  <c r="I11" s="1"/>
  <c r="H10"/>
  <c r="I10" s="1"/>
  <c r="H9"/>
  <c r="I9" s="1"/>
  <c r="H8"/>
  <c r="I8" s="1"/>
  <c r="I20" i="12"/>
  <c r="I18"/>
  <c r="I16"/>
  <c r="I15"/>
  <c r="I14"/>
  <c r="I13"/>
  <c r="I12"/>
  <c r="I11"/>
  <c r="I10"/>
  <c r="I9"/>
  <c r="H9"/>
  <c r="H8"/>
  <c r="I8" s="1"/>
  <c r="I9" i="5"/>
  <c r="I10"/>
  <c r="I11"/>
  <c r="I12"/>
  <c r="I13"/>
  <c r="I14"/>
  <c r="I15"/>
  <c r="I16"/>
  <c r="I17"/>
  <c r="I18"/>
  <c r="I19"/>
  <c r="I20"/>
  <c r="I8"/>
  <c r="H11"/>
  <c r="H12"/>
  <c r="H13"/>
  <c r="H14"/>
  <c r="H15"/>
  <c r="H16"/>
  <c r="H17"/>
  <c r="H18"/>
  <c r="H19"/>
  <c r="H20"/>
  <c r="H9"/>
  <c r="H10"/>
  <c r="H8"/>
</calcChain>
</file>

<file path=xl/sharedStrings.xml><?xml version="1.0" encoding="utf-8"?>
<sst xmlns="http://schemas.openxmlformats.org/spreadsheetml/2006/main" count="481" uniqueCount="141">
  <si>
    <t>NIM</t>
  </si>
  <si>
    <t>NAMA</t>
  </si>
  <si>
    <t>UNIVERSITAS ISLAM NEGERI MAULANA MALIK IBRAHIM MALANG</t>
  </si>
  <si>
    <t xml:space="preserve">Hari /Tanggal </t>
  </si>
  <si>
    <t xml:space="preserve">Tempat </t>
  </si>
  <si>
    <t>Ruang</t>
  </si>
  <si>
    <t>Penguji II</t>
  </si>
  <si>
    <t>Penguji I</t>
  </si>
  <si>
    <t>Keterangan Peserta :</t>
  </si>
  <si>
    <t>a.n. Dekan,</t>
  </si>
  <si>
    <t>- Atas Putih</t>
  </si>
  <si>
    <t>- Bawah Hitam</t>
  </si>
  <si>
    <t>- Memakai Jas Almamater</t>
  </si>
  <si>
    <t>- Pakai Dasi (Khusus penyaji Laki-laki)</t>
  </si>
  <si>
    <t>* Mohon hadir tepat waktu, demi kelancaran pelaksanaan ujian.</t>
  </si>
  <si>
    <t xml:space="preserve">JURUSAN PERBANKAN SYARIAH (S1) FAKULTAS EKONOMI </t>
  </si>
  <si>
    <t>Keuangan</t>
  </si>
  <si>
    <t>Konsentrasi</t>
  </si>
  <si>
    <t>Entrepreneur</t>
  </si>
  <si>
    <t>Ketua Jurusan Perbankan Syariah (S1)</t>
  </si>
  <si>
    <t>Waktu</t>
  </si>
  <si>
    <t xml:space="preserve">DAFTAR DOSEN PENGUJI KOMPREHENSIF </t>
  </si>
  <si>
    <t>Penguji III (Praktisi)</t>
  </si>
  <si>
    <r>
      <rPr>
        <b/>
        <sz val="11"/>
        <color indexed="8"/>
        <rFont val="Times New Roman"/>
        <family val="1"/>
      </rPr>
      <t>Pakaian :</t>
    </r>
    <r>
      <rPr>
        <sz val="11"/>
        <color indexed="8"/>
        <rFont val="Times New Roman"/>
        <family val="1"/>
      </rPr>
      <t xml:space="preserve"> </t>
    </r>
  </si>
  <si>
    <t>Eko Suprayitno, SE., M.Si., Ph.D</t>
  </si>
  <si>
    <t>Cherry Richwari</t>
  </si>
  <si>
    <t>Fitria Liana</t>
  </si>
  <si>
    <t>Ririn Amelia</t>
  </si>
  <si>
    <t xml:space="preserve">Eka Ajeng Dian Anggraini </t>
  </si>
  <si>
    <t>Ita Purnamasari</t>
  </si>
  <si>
    <t>Ahmad Hamdan Khoiruddin</t>
  </si>
  <si>
    <t>Della Yuana Wahida</t>
  </si>
  <si>
    <t>Elsha Robi Mighfari</t>
  </si>
  <si>
    <t>Sabtiah</t>
  </si>
  <si>
    <t>Rifqy Zulfikar Kamal</t>
  </si>
  <si>
    <t>No</t>
  </si>
  <si>
    <t>Dr. Siswanto, SE., M.Si</t>
  </si>
  <si>
    <t>Khusnudin, S.Pi., M.Ei</t>
  </si>
  <si>
    <t>Ulfi Kartika Oktaviana,SE., M.Ec</t>
  </si>
  <si>
    <t>Ahmad Sidi Pratomo, S.Ei, MA</t>
  </si>
  <si>
    <t>NO</t>
  </si>
  <si>
    <t>TTD</t>
  </si>
  <si>
    <t>DAFTAR HADIR</t>
  </si>
  <si>
    <t>PENGUJI</t>
  </si>
  <si>
    <t>Ujian</t>
  </si>
  <si>
    <t>:</t>
  </si>
  <si>
    <t xml:space="preserve">: </t>
  </si>
  <si>
    <t>UJIAN KOMPREHENSIF</t>
  </si>
  <si>
    <t>Periode</t>
  </si>
  <si>
    <t>Semester</t>
  </si>
  <si>
    <t>PESERTA UJIAN KOMPREHENSIF</t>
  </si>
  <si>
    <t xml:space="preserve">PENGUMUMAN PESERTA UJIAN KOMPREHENSIF </t>
  </si>
  <si>
    <t>Muhammad Ramadhan</t>
  </si>
  <si>
    <t>Dimas Choirurl Sholeh</t>
  </si>
  <si>
    <t>Fanidaus Sholikhah Hari Pristyandini</t>
  </si>
  <si>
    <t>Hafsari Anugeraning Disti</t>
  </si>
  <si>
    <t>Fikriyah Azizah Hidayat</t>
  </si>
  <si>
    <t>Muchammad Faisol Ansori</t>
  </si>
  <si>
    <t>Muhammad Khoirul Mukminin</t>
  </si>
  <si>
    <t>Rika Rismawati</t>
  </si>
  <si>
    <t>Ryan Rahmah Maulayati</t>
  </si>
  <si>
    <t>Abi Sina Purinanta</t>
  </si>
  <si>
    <t>Baiq Nanda Aulia Ardiani</t>
  </si>
  <si>
    <t>Izminuri Alvidayati</t>
  </si>
  <si>
    <t>Alfida Listyowati</t>
  </si>
  <si>
    <t>Genap 2017-2018</t>
  </si>
  <si>
    <t>Nilai Materi Jurusan</t>
  </si>
  <si>
    <t>Nilai Materi Ke Islaman</t>
  </si>
  <si>
    <t>Nilai Materi Konsentrasi</t>
  </si>
  <si>
    <t>Nilai Akhir Komprehensif</t>
  </si>
  <si>
    <t>PERIODE I SMT GENAP 2017/2018</t>
  </si>
  <si>
    <t>KEISLAMAN</t>
  </si>
  <si>
    <t>JURUSAN</t>
  </si>
  <si>
    <t>KONSENTRASI</t>
  </si>
  <si>
    <t>67.5</t>
  </si>
  <si>
    <t>RATA RATA</t>
  </si>
  <si>
    <t>KETERANGAN</t>
  </si>
  <si>
    <t>PERIODE I FEBRUARI SMT GENAP 2017/2018</t>
  </si>
  <si>
    <t xml:space="preserve">PENGUMUMAN KELULUSAN PESERTA UJIAN KOMPREHENSIF </t>
  </si>
  <si>
    <t xml:space="preserve">DAFTAR HADIR PESERTA </t>
  </si>
  <si>
    <t>REMIDI KOMPREHENSIF</t>
  </si>
  <si>
    <t>SEMESTER GENAP PERIODE 1 2017-2018</t>
  </si>
  <si>
    <t xml:space="preserve">PENGUMUMAN PESERTA REMIDI KOMPREHENSIF </t>
  </si>
  <si>
    <t>Muhammad Nauvaldi Rahman Tsani</t>
  </si>
  <si>
    <t>Yayuk Sri Rahayu,SE., MM</t>
  </si>
  <si>
    <t>Sofa Dhailami</t>
  </si>
  <si>
    <t>Ade Dwi Ramadhani</t>
  </si>
  <si>
    <t>Andini Rohmah Fadhilah</t>
  </si>
  <si>
    <t>Emha Tri Yuga Kholifatullah</t>
  </si>
  <si>
    <t>Nur Habibatin Salimah</t>
  </si>
  <si>
    <t>Naimatuz Zuhriyah</t>
  </si>
  <si>
    <t>Roisatul Mahmudah</t>
  </si>
  <si>
    <t>Mohammad Dendi Abdul Nasir</t>
  </si>
  <si>
    <t>Nur Salis</t>
  </si>
  <si>
    <t>Nira Rahmia</t>
  </si>
  <si>
    <t>Anni Nazilatul Musyarofah</t>
  </si>
  <si>
    <t>Esy Nur Aisyah, SE.,MM.</t>
  </si>
  <si>
    <t>Qoimah Lailiyah</t>
  </si>
  <si>
    <t>Tika Diliana</t>
  </si>
  <si>
    <t>Intan Nurani</t>
  </si>
  <si>
    <t>Adied Najiyurrahman</t>
  </si>
  <si>
    <t>Mardas Milzam</t>
  </si>
  <si>
    <t>Ihsan Kamil</t>
  </si>
  <si>
    <t>Nihayatu Aslamatis  S.,SE.,MM</t>
  </si>
  <si>
    <t>Khusnudin, M.Ei</t>
  </si>
  <si>
    <t>Zaim Mukaffi, SE., M.Si</t>
  </si>
  <si>
    <t>PERIODE II SEMESTER GENAP 2017/2018</t>
  </si>
  <si>
    <t>: Selasa /15 Mei 2018.</t>
  </si>
  <si>
    <t>II</t>
  </si>
  <si>
    <t>Selasa /15 Mei 2018.</t>
  </si>
  <si>
    <t xml:space="preserve"> II semester Genap 2017/2018</t>
  </si>
  <si>
    <t>Nihayatu Aslamatis  S, SE., MM</t>
  </si>
  <si>
    <t>Yayuk Sri Rahayu, SE., MM</t>
  </si>
  <si>
    <t>Ulfi Kartika Oktaviana, SE., M.Ec</t>
  </si>
  <si>
    <t>Nihayatu Aslamatis S, SE., MM</t>
  </si>
  <si>
    <t>Esy Nur Aisyah, SE., MM</t>
  </si>
  <si>
    <t>Ahmad Sidi Pratomo, S.Ei., MA</t>
  </si>
  <si>
    <t>PERIODE II SMT GENAP 2017/2018</t>
  </si>
  <si>
    <t>67.6</t>
  </si>
  <si>
    <t>67.7</t>
  </si>
  <si>
    <t>67.8</t>
  </si>
  <si>
    <t>67.9</t>
  </si>
  <si>
    <t>67.10</t>
  </si>
  <si>
    <t>Eko Suprayitno</t>
  </si>
  <si>
    <t>: 09.00 - Selesai</t>
  </si>
  <si>
    <t>: Lab Manual PBS (S1) Lt. 3 &amp; Tax Center Lt.3</t>
  </si>
  <si>
    <t>DAFTAR PESERTA UJIAN KOMPREHENSIF</t>
  </si>
  <si>
    <t>PERIODE II SEMESTER GENAP 2017-2018</t>
  </si>
  <si>
    <t>08.00-08.30</t>
  </si>
  <si>
    <t>08.30-09.00</t>
  </si>
  <si>
    <t>09.00-09.30</t>
  </si>
  <si>
    <t>09.30-10.00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</si>
  <si>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</si>
  <si>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</si>
  <si>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</si>
  <si>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</si>
  <si>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</si>
  <si>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</si>
  <si>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</si>
  <si>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 xml:space="preserve">Lab Manual PBS  Lt. 3 FE &amp; </t>
  </si>
  <si>
    <t>Tax Center Lt.3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</si>
</sst>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/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7" fillId="0" borderId="0" xfId="0" applyFont="1"/>
    <xf numFmtId="0" fontId="10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20" fillId="0" borderId="1" xfId="0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Fill="1" applyBorder="1"/>
    <xf numFmtId="49" fontId="21" fillId="0" borderId="0" xfId="0" applyNumberFormat="1" applyFont="1" applyAlignment="1">
      <alignment horizontal="center" vertical="center"/>
    </xf>
    <xf numFmtId="0" fontId="4" fillId="0" borderId="0" xfId="0" applyFont="1"/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2" fillId="0" borderId="0" xfId="0" applyFont="1"/>
    <xf numFmtId="49" fontId="21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90" zoomScaleNormal="90" workbookViewId="0">
      <selection activeCell="J31" sqref="J31"/>
    </sheetView>
  </sheetViews>
  <sheetFormatPr defaultRowHeight="12.75"/>
  <cols>
    <col min="1" max="1" width="11.28515625" style="4" customWidth="1"/>
    <col min="2" max="2" width="14.28515625" style="4" customWidth="1"/>
    <col min="3" max="3" width="5" style="4" customWidth="1"/>
    <col min="4" max="4" width="26.5703125" style="4" customWidth="1"/>
    <col min="5" max="5" width="11.42578125" style="14" customWidth="1"/>
    <col min="6" max="8" width="30.7109375" style="14" customWidth="1"/>
    <col min="9" max="9" width="16.85546875" style="4" customWidth="1"/>
    <col min="10" max="10" width="33.140625" style="4" customWidth="1"/>
    <col min="11" max="12" width="9.140625" style="4"/>
    <col min="13" max="13" width="19.140625" style="4" customWidth="1"/>
    <col min="14" max="16384" width="9.140625" style="4"/>
  </cols>
  <sheetData>
    <row r="1" spans="1:13" ht="12.75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3"/>
      <c r="K1" s="3"/>
    </row>
    <row r="2" spans="1:13" ht="12.75" customHeight="1">
      <c r="A2" s="133" t="s">
        <v>106</v>
      </c>
      <c r="B2" s="133"/>
      <c r="C2" s="133"/>
      <c r="D2" s="133"/>
      <c r="E2" s="133"/>
      <c r="F2" s="133"/>
      <c r="G2" s="133"/>
      <c r="H2" s="133"/>
      <c r="I2" s="133"/>
      <c r="J2" s="5"/>
      <c r="K2" s="5"/>
    </row>
    <row r="3" spans="1:13" ht="12.75" customHeight="1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5"/>
      <c r="K3" s="5"/>
    </row>
    <row r="4" spans="1:13" ht="13.5" customHeight="1">
      <c r="A4" s="130" t="s">
        <v>2</v>
      </c>
      <c r="B4" s="130"/>
      <c r="C4" s="131"/>
      <c r="D4" s="131"/>
      <c r="E4" s="131"/>
      <c r="F4" s="131"/>
      <c r="G4" s="131"/>
      <c r="H4" s="131"/>
      <c r="I4" s="131"/>
      <c r="J4" s="6"/>
      <c r="K4" s="6"/>
    </row>
    <row r="5" spans="1:13">
      <c r="A5" s="7"/>
      <c r="B5" s="7"/>
      <c r="C5" s="7"/>
      <c r="D5" s="7"/>
      <c r="E5" s="8"/>
      <c r="F5" s="9"/>
      <c r="G5" s="9"/>
      <c r="H5" s="10"/>
      <c r="I5" s="9"/>
      <c r="J5" s="9"/>
      <c r="K5" s="11"/>
    </row>
    <row r="6" spans="1:13">
      <c r="A6" s="7"/>
      <c r="B6" s="7"/>
      <c r="C6" s="7"/>
      <c r="D6" s="7"/>
      <c r="E6" s="8"/>
      <c r="F6" s="9"/>
      <c r="G6" s="9"/>
      <c r="H6" s="10"/>
      <c r="I6" s="9"/>
      <c r="J6" s="9"/>
    </row>
    <row r="7" spans="1:13">
      <c r="A7" s="7" t="s">
        <v>3</v>
      </c>
      <c r="B7" s="7"/>
      <c r="C7" s="12" t="s">
        <v>107</v>
      </c>
      <c r="E7" s="13"/>
      <c r="H7" s="15"/>
      <c r="I7" s="16"/>
      <c r="J7" s="16"/>
    </row>
    <row r="8" spans="1:13">
      <c r="A8" s="7" t="s">
        <v>4</v>
      </c>
      <c r="B8" s="7"/>
      <c r="C8" s="12" t="s">
        <v>125</v>
      </c>
      <c r="E8" s="13"/>
      <c r="H8" s="15"/>
      <c r="I8" s="16"/>
      <c r="J8" s="16"/>
    </row>
    <row r="9" spans="1:13">
      <c r="A9" s="7" t="s">
        <v>20</v>
      </c>
      <c r="B9" s="7"/>
      <c r="C9" s="12" t="s">
        <v>124</v>
      </c>
      <c r="E9" s="13"/>
      <c r="H9" s="15"/>
      <c r="I9" s="16"/>
      <c r="J9" s="16"/>
    </row>
    <row r="10" spans="1:13" ht="13.5" thickBot="1"/>
    <row r="11" spans="1:13" ht="15" customHeight="1" thickBot="1">
      <c r="A11" s="104" t="s">
        <v>5</v>
      </c>
      <c r="B11" s="105" t="s">
        <v>20</v>
      </c>
      <c r="C11" s="106" t="s">
        <v>35</v>
      </c>
      <c r="D11" s="106" t="s">
        <v>1</v>
      </c>
      <c r="E11" s="105" t="s">
        <v>0</v>
      </c>
      <c r="F11" s="107" t="s">
        <v>7</v>
      </c>
      <c r="G11" s="106" t="s">
        <v>6</v>
      </c>
      <c r="H11" s="106" t="s">
        <v>22</v>
      </c>
      <c r="I11" s="108" t="s">
        <v>17</v>
      </c>
    </row>
    <row r="12" spans="1:13" ht="15" customHeight="1">
      <c r="A12" s="134" t="s">
        <v>139</v>
      </c>
      <c r="B12" s="160" t="s">
        <v>128</v>
      </c>
      <c r="C12" s="109">
        <v>1</v>
      </c>
      <c r="D12" s="41" t="s">
        <v>90</v>
      </c>
      <c r="E12" s="42">
        <v>13540030</v>
      </c>
      <c r="F12" s="127" t="s">
        <v>111</v>
      </c>
      <c r="G12" s="125" t="s">
        <v>36</v>
      </c>
      <c r="H12" s="125" t="s">
        <v>84</v>
      </c>
      <c r="I12" s="111" t="s">
        <v>18</v>
      </c>
    </row>
    <row r="13" spans="1:13" ht="15" customHeight="1">
      <c r="A13" s="135"/>
      <c r="B13" s="161" t="s">
        <v>129</v>
      </c>
      <c r="C13" s="110">
        <v>2</v>
      </c>
      <c r="D13" s="125" t="s">
        <v>83</v>
      </c>
      <c r="E13" s="126">
        <v>14540033</v>
      </c>
      <c r="F13" s="127" t="s">
        <v>84</v>
      </c>
      <c r="G13" s="125" t="s">
        <v>36</v>
      </c>
      <c r="H13" s="129" t="s">
        <v>111</v>
      </c>
      <c r="I13" s="42" t="s">
        <v>18</v>
      </c>
    </row>
    <row r="14" spans="1:13" ht="15" customHeight="1" thickBot="1">
      <c r="A14" s="135"/>
      <c r="B14" s="161" t="s">
        <v>130</v>
      </c>
      <c r="C14" s="109">
        <v>3</v>
      </c>
      <c r="D14" s="125" t="s">
        <v>87</v>
      </c>
      <c r="E14" s="126">
        <v>14540036</v>
      </c>
      <c r="F14" s="128" t="s">
        <v>84</v>
      </c>
      <c r="G14" s="125" t="s">
        <v>36</v>
      </c>
      <c r="H14" s="129" t="s">
        <v>111</v>
      </c>
      <c r="I14" s="111" t="s">
        <v>18</v>
      </c>
    </row>
    <row r="15" spans="1:13" ht="15" customHeight="1">
      <c r="A15" s="135"/>
      <c r="B15" s="161" t="s">
        <v>131</v>
      </c>
      <c r="C15" s="110">
        <v>4</v>
      </c>
      <c r="D15" s="125" t="s">
        <v>100</v>
      </c>
      <c r="E15" s="126">
        <v>14540037</v>
      </c>
      <c r="F15" s="125" t="s">
        <v>36</v>
      </c>
      <c r="G15" s="125" t="s">
        <v>84</v>
      </c>
      <c r="H15" s="129" t="s">
        <v>111</v>
      </c>
      <c r="I15" s="111" t="s">
        <v>18</v>
      </c>
      <c r="M15" s="160"/>
    </row>
    <row r="16" spans="1:13" ht="15" customHeight="1">
      <c r="A16" s="135"/>
      <c r="B16" s="161" t="s">
        <v>132</v>
      </c>
      <c r="C16" s="109">
        <v>5</v>
      </c>
      <c r="D16" s="125" t="s">
        <v>88</v>
      </c>
      <c r="E16" s="126">
        <v>14540046</v>
      </c>
      <c r="F16" s="125" t="s">
        <v>84</v>
      </c>
      <c r="G16" s="125" t="s">
        <v>24</v>
      </c>
      <c r="H16" s="129" t="s">
        <v>111</v>
      </c>
      <c r="I16" s="42" t="s">
        <v>18</v>
      </c>
      <c r="K16" s="1"/>
      <c r="M16" s="161"/>
    </row>
    <row r="17" spans="1:13" ht="15" customHeight="1">
      <c r="A17" s="135"/>
      <c r="B17" s="162" t="s">
        <v>133</v>
      </c>
      <c r="C17" s="110">
        <v>6</v>
      </c>
      <c r="D17" s="125" t="s">
        <v>89</v>
      </c>
      <c r="E17" s="126">
        <v>14540056</v>
      </c>
      <c r="F17" s="125" t="s">
        <v>84</v>
      </c>
      <c r="G17" s="125" t="s">
        <v>24</v>
      </c>
      <c r="H17" s="129" t="s">
        <v>111</v>
      </c>
      <c r="I17" s="111" t="s">
        <v>18</v>
      </c>
      <c r="M17" s="161"/>
    </row>
    <row r="18" spans="1:13" ht="15" customHeight="1">
      <c r="A18" s="135"/>
      <c r="B18" s="161" t="s">
        <v>134</v>
      </c>
      <c r="C18" s="109">
        <v>7</v>
      </c>
      <c r="D18" s="125" t="s">
        <v>91</v>
      </c>
      <c r="E18" s="126">
        <v>14540079</v>
      </c>
      <c r="F18" s="125" t="s">
        <v>111</v>
      </c>
      <c r="G18" s="125" t="s">
        <v>36</v>
      </c>
      <c r="H18" s="125" t="s">
        <v>84</v>
      </c>
      <c r="I18" s="111" t="s">
        <v>18</v>
      </c>
      <c r="M18" s="161"/>
    </row>
    <row r="19" spans="1:13" ht="15" customHeight="1">
      <c r="A19" s="135"/>
      <c r="B19" s="161" t="s">
        <v>135</v>
      </c>
      <c r="C19" s="110">
        <v>8</v>
      </c>
      <c r="D19" s="125" t="s">
        <v>85</v>
      </c>
      <c r="E19" s="126">
        <v>14540082</v>
      </c>
      <c r="F19" s="125" t="s">
        <v>84</v>
      </c>
      <c r="G19" s="125" t="s">
        <v>36</v>
      </c>
      <c r="H19" s="125" t="s">
        <v>84</v>
      </c>
      <c r="I19" s="111" t="s">
        <v>18</v>
      </c>
      <c r="M19" s="161"/>
    </row>
    <row r="20" spans="1:13" ht="15" customHeight="1">
      <c r="A20" s="135"/>
      <c r="B20" s="161" t="s">
        <v>136</v>
      </c>
      <c r="C20" s="109">
        <v>9</v>
      </c>
      <c r="D20" s="125" t="s">
        <v>92</v>
      </c>
      <c r="E20" s="126">
        <v>14540099</v>
      </c>
      <c r="F20" s="129" t="s">
        <v>111</v>
      </c>
      <c r="G20" s="125" t="s">
        <v>24</v>
      </c>
      <c r="H20" s="125" t="s">
        <v>84</v>
      </c>
      <c r="I20" s="111" t="s">
        <v>18</v>
      </c>
      <c r="M20" s="162"/>
    </row>
    <row r="21" spans="1:13" ht="15" customHeight="1">
      <c r="A21" s="135"/>
      <c r="B21" s="161" t="s">
        <v>137</v>
      </c>
      <c r="C21" s="110">
        <v>10</v>
      </c>
      <c r="D21" s="125" t="s">
        <v>86</v>
      </c>
      <c r="E21" s="126">
        <v>14540101</v>
      </c>
      <c r="F21" s="125" t="s">
        <v>84</v>
      </c>
      <c r="G21" s="125" t="s">
        <v>36</v>
      </c>
      <c r="H21" s="125" t="s">
        <v>24</v>
      </c>
      <c r="I21" s="111" t="s">
        <v>18</v>
      </c>
      <c r="M21" s="161"/>
    </row>
    <row r="22" spans="1:13" ht="15" customHeight="1" thickBot="1">
      <c r="A22" s="136"/>
      <c r="B22" s="161" t="s">
        <v>138</v>
      </c>
      <c r="C22" s="109">
        <v>11</v>
      </c>
      <c r="D22" s="127" t="s">
        <v>93</v>
      </c>
      <c r="E22" s="110">
        <v>14540106</v>
      </c>
      <c r="F22" s="129" t="s">
        <v>111</v>
      </c>
      <c r="G22" s="125" t="s">
        <v>84</v>
      </c>
      <c r="H22" s="125" t="s">
        <v>24</v>
      </c>
      <c r="I22" s="42" t="s">
        <v>18</v>
      </c>
      <c r="M22" s="161"/>
    </row>
    <row r="23" spans="1:13" ht="15" customHeight="1">
      <c r="A23" s="135" t="s">
        <v>140</v>
      </c>
      <c r="B23" s="160" t="s">
        <v>128</v>
      </c>
      <c r="C23" s="110">
        <v>12</v>
      </c>
      <c r="D23" s="41" t="s">
        <v>55</v>
      </c>
      <c r="E23" s="42">
        <v>14540001</v>
      </c>
      <c r="F23" s="113" t="s">
        <v>103</v>
      </c>
      <c r="G23" s="112" t="s">
        <v>38</v>
      </c>
      <c r="H23" s="129" t="s">
        <v>96</v>
      </c>
      <c r="I23" s="111" t="s">
        <v>16</v>
      </c>
      <c r="M23" s="161"/>
    </row>
    <row r="24" spans="1:13" ht="15" customHeight="1">
      <c r="A24" s="135"/>
      <c r="B24" s="161" t="s">
        <v>129</v>
      </c>
      <c r="C24" s="109">
        <v>13</v>
      </c>
      <c r="D24" s="127" t="s">
        <v>101</v>
      </c>
      <c r="E24" s="110">
        <v>14540005</v>
      </c>
      <c r="F24" s="125" t="s">
        <v>36</v>
      </c>
      <c r="G24" s="112" t="s">
        <v>38</v>
      </c>
      <c r="H24" s="129" t="s">
        <v>96</v>
      </c>
      <c r="I24" s="111" t="s">
        <v>16</v>
      </c>
      <c r="M24" s="161"/>
    </row>
    <row r="25" spans="1:13" ht="15" customHeight="1">
      <c r="A25" s="135"/>
      <c r="B25" s="161" t="s">
        <v>130</v>
      </c>
      <c r="C25" s="110">
        <v>14</v>
      </c>
      <c r="D25" s="125" t="s">
        <v>102</v>
      </c>
      <c r="E25" s="126">
        <v>14540006</v>
      </c>
      <c r="F25" s="125" t="s">
        <v>36</v>
      </c>
      <c r="G25" s="112" t="s">
        <v>38</v>
      </c>
      <c r="H25" s="129" t="s">
        <v>96</v>
      </c>
      <c r="I25" s="111" t="s">
        <v>16</v>
      </c>
      <c r="M25" s="161"/>
    </row>
    <row r="26" spans="1:13" ht="15" customHeight="1">
      <c r="A26" s="135"/>
      <c r="B26" s="161" t="s">
        <v>131</v>
      </c>
      <c r="C26" s="109">
        <v>15</v>
      </c>
      <c r="D26" s="41" t="s">
        <v>54</v>
      </c>
      <c r="E26" s="42">
        <v>14540008</v>
      </c>
      <c r="F26" s="113" t="s">
        <v>104</v>
      </c>
      <c r="G26" s="112" t="s">
        <v>38</v>
      </c>
      <c r="H26" s="129" t="s">
        <v>96</v>
      </c>
      <c r="I26" s="111" t="s">
        <v>16</v>
      </c>
      <c r="M26" s="161"/>
    </row>
    <row r="27" spans="1:13" ht="15" customHeight="1" thickBot="1">
      <c r="A27" s="135"/>
      <c r="B27" s="161" t="s">
        <v>132</v>
      </c>
      <c r="C27" s="110">
        <v>16</v>
      </c>
      <c r="D27" s="125" t="s">
        <v>94</v>
      </c>
      <c r="E27" s="126">
        <v>14540053</v>
      </c>
      <c r="F27" s="125" t="s">
        <v>24</v>
      </c>
      <c r="G27" s="112" t="s">
        <v>38</v>
      </c>
      <c r="H27" s="129" t="s">
        <v>96</v>
      </c>
      <c r="I27" s="111" t="s">
        <v>16</v>
      </c>
      <c r="M27" s="163"/>
    </row>
    <row r="28" spans="1:13" ht="15" customHeight="1">
      <c r="A28" s="135"/>
      <c r="B28" s="162" t="s">
        <v>133</v>
      </c>
      <c r="C28" s="109">
        <v>17</v>
      </c>
      <c r="D28" s="125" t="s">
        <v>95</v>
      </c>
      <c r="E28" s="126">
        <v>14540063</v>
      </c>
      <c r="F28" s="129" t="s">
        <v>96</v>
      </c>
      <c r="G28" s="41" t="s">
        <v>39</v>
      </c>
      <c r="H28" s="113" t="s">
        <v>104</v>
      </c>
      <c r="I28" s="111" t="s">
        <v>16</v>
      </c>
    </row>
    <row r="29" spans="1:13" ht="15" customHeight="1">
      <c r="A29" s="135"/>
      <c r="B29" s="161" t="s">
        <v>134</v>
      </c>
      <c r="C29" s="110">
        <v>18</v>
      </c>
      <c r="D29" s="125" t="s">
        <v>99</v>
      </c>
      <c r="E29" s="126">
        <v>14540078</v>
      </c>
      <c r="F29" s="125" t="s">
        <v>24</v>
      </c>
      <c r="G29" s="41" t="s">
        <v>39</v>
      </c>
      <c r="H29" s="113" t="s">
        <v>104</v>
      </c>
      <c r="I29" s="111" t="s">
        <v>16</v>
      </c>
    </row>
    <row r="30" spans="1:13" ht="15" customHeight="1">
      <c r="A30" s="135"/>
      <c r="B30" s="161" t="s">
        <v>135</v>
      </c>
      <c r="C30" s="109">
        <v>19</v>
      </c>
      <c r="D30" s="125" t="s">
        <v>97</v>
      </c>
      <c r="E30" s="126">
        <v>14540081</v>
      </c>
      <c r="F30" s="125" t="s">
        <v>24</v>
      </c>
      <c r="G30" s="113" t="s">
        <v>104</v>
      </c>
      <c r="H30" s="41" t="s">
        <v>39</v>
      </c>
      <c r="I30" s="111" t="s">
        <v>16</v>
      </c>
    </row>
    <row r="31" spans="1:13" ht="15" customHeight="1">
      <c r="A31" s="135"/>
      <c r="B31" s="161" t="s">
        <v>136</v>
      </c>
      <c r="C31" s="110">
        <v>20</v>
      </c>
      <c r="D31" s="125" t="s">
        <v>98</v>
      </c>
      <c r="E31" s="110">
        <v>14540092</v>
      </c>
      <c r="F31" s="127" t="s">
        <v>24</v>
      </c>
      <c r="G31" s="113" t="s">
        <v>104</v>
      </c>
      <c r="H31" s="41" t="s">
        <v>39</v>
      </c>
      <c r="I31" s="111" t="s">
        <v>16</v>
      </c>
    </row>
    <row r="32" spans="1:13" ht="15" customHeight="1">
      <c r="A32" s="135"/>
      <c r="B32" s="161" t="s">
        <v>137</v>
      </c>
      <c r="C32" s="109">
        <v>21</v>
      </c>
      <c r="D32" s="41" t="s">
        <v>58</v>
      </c>
      <c r="E32" s="42">
        <v>14540094</v>
      </c>
      <c r="F32" s="113" t="s">
        <v>103</v>
      </c>
      <c r="G32" s="113" t="s">
        <v>104</v>
      </c>
      <c r="H32" s="41" t="s">
        <v>39</v>
      </c>
      <c r="I32" s="111" t="s">
        <v>16</v>
      </c>
    </row>
    <row r="33" spans="1:9" ht="15" customHeight="1">
      <c r="A33" s="136"/>
      <c r="B33" s="161" t="s">
        <v>138</v>
      </c>
      <c r="C33" s="110">
        <v>22</v>
      </c>
      <c r="D33" s="41" t="s">
        <v>64</v>
      </c>
      <c r="E33" s="42">
        <v>14540098</v>
      </c>
      <c r="F33" s="113" t="s">
        <v>105</v>
      </c>
      <c r="G33" s="41" t="s">
        <v>39</v>
      </c>
      <c r="H33" s="113" t="s">
        <v>104</v>
      </c>
      <c r="I33" s="111" t="s">
        <v>16</v>
      </c>
    </row>
    <row r="34" spans="1:9">
      <c r="C34" s="27"/>
      <c r="D34" s="12"/>
      <c r="E34" s="31"/>
      <c r="F34" s="32"/>
      <c r="G34" s="33"/>
      <c r="H34" s="32"/>
      <c r="I34" s="27"/>
    </row>
    <row r="35" spans="1:9" s="20" customFormat="1" ht="15.75">
      <c r="A35" s="17" t="s">
        <v>8</v>
      </c>
      <c r="B35" s="17"/>
      <c r="C35" s="124"/>
      <c r="D35" s="18"/>
      <c r="E35" s="18"/>
      <c r="F35" s="114"/>
      <c r="G35" s="115"/>
      <c r="H35" s="116" t="s">
        <v>9</v>
      </c>
    </row>
    <row r="36" spans="1:9" s="20" customFormat="1" ht="15.75">
      <c r="A36" s="17" t="s">
        <v>23</v>
      </c>
      <c r="B36" s="17"/>
      <c r="C36" s="17"/>
      <c r="D36" s="21" t="s">
        <v>10</v>
      </c>
      <c r="E36" s="22"/>
      <c r="F36" s="117"/>
      <c r="G36" s="115"/>
      <c r="H36" s="116" t="s">
        <v>19</v>
      </c>
    </row>
    <row r="37" spans="1:9" s="20" customFormat="1" ht="15.75">
      <c r="A37" s="18"/>
      <c r="B37" s="18"/>
      <c r="C37" s="18"/>
      <c r="D37" s="21" t="s">
        <v>11</v>
      </c>
      <c r="E37" s="22"/>
      <c r="F37" s="117"/>
      <c r="G37" s="115"/>
      <c r="H37" s="116"/>
    </row>
    <row r="38" spans="1:9" s="20" customFormat="1" ht="15.75">
      <c r="A38" s="18"/>
      <c r="B38" s="18"/>
      <c r="C38" s="18"/>
      <c r="D38" s="21" t="s">
        <v>12</v>
      </c>
      <c r="E38" s="22"/>
      <c r="F38" s="117"/>
      <c r="G38" s="115"/>
      <c r="H38" s="118"/>
    </row>
    <row r="39" spans="1:9" s="20" customFormat="1" ht="15.75">
      <c r="D39" s="23" t="s">
        <v>13</v>
      </c>
      <c r="E39" s="24"/>
      <c r="F39" s="120"/>
      <c r="G39" s="115"/>
      <c r="H39" s="118"/>
    </row>
    <row r="40" spans="1:9" s="20" customFormat="1" ht="15.75">
      <c r="A40" s="26" t="s">
        <v>14</v>
      </c>
      <c r="B40" s="26"/>
      <c r="D40" s="25"/>
      <c r="E40" s="24"/>
      <c r="F40" s="120"/>
      <c r="G40" s="115"/>
      <c r="H40" s="118"/>
    </row>
    <row r="41" spans="1:9" s="20" customFormat="1" ht="15.75">
      <c r="A41" s="119"/>
      <c r="B41" s="119"/>
      <c r="C41" s="119"/>
      <c r="D41" s="122"/>
      <c r="E41" s="120"/>
      <c r="F41" s="120"/>
      <c r="G41" s="115"/>
      <c r="H41" s="2" t="s">
        <v>123</v>
      </c>
    </row>
    <row r="42" spans="1:9" s="20" customFormat="1" ht="15.75">
      <c r="A42" s="119"/>
      <c r="B42" s="119"/>
      <c r="C42" s="121"/>
      <c r="D42" s="119"/>
      <c r="E42" s="115"/>
      <c r="F42" s="115"/>
      <c r="G42" s="115"/>
      <c r="H42" s="2"/>
    </row>
    <row r="43" spans="1:9" ht="15.75">
      <c r="A43" s="34"/>
      <c r="B43" s="34"/>
      <c r="C43" s="34"/>
      <c r="D43" s="34"/>
      <c r="E43" s="123"/>
      <c r="F43" s="123"/>
      <c r="G43" s="123"/>
      <c r="H43" s="123"/>
      <c r="I43" s="34"/>
    </row>
    <row r="44" spans="1:9" ht="15.75">
      <c r="A44" s="34"/>
      <c r="B44" s="34"/>
      <c r="C44" s="34"/>
      <c r="D44" s="34"/>
      <c r="E44" s="123"/>
      <c r="F44" s="123"/>
      <c r="G44" s="123"/>
      <c r="H44" s="123"/>
      <c r="I44" s="34"/>
    </row>
    <row r="45" spans="1:9" ht="15.75">
      <c r="A45" s="34"/>
      <c r="B45" s="34"/>
      <c r="C45" s="34"/>
      <c r="D45" s="34"/>
      <c r="E45" s="123"/>
      <c r="F45" s="123"/>
      <c r="G45" s="123"/>
      <c r="H45" s="123"/>
      <c r="I45" s="34"/>
    </row>
    <row r="46" spans="1:9" ht="15.75">
      <c r="A46" s="34"/>
      <c r="B46" s="34"/>
      <c r="C46" s="34"/>
      <c r="D46" s="34"/>
      <c r="E46" s="123"/>
      <c r="F46" s="123"/>
      <c r="G46" s="123"/>
      <c r="H46" s="123"/>
      <c r="I46" s="34"/>
    </row>
  </sheetData>
  <sortState ref="D11:I32">
    <sortCondition ref="I11:I32"/>
    <sortCondition ref="E11:E32"/>
  </sortState>
  <mergeCells count="6">
    <mergeCell ref="A12:A22"/>
    <mergeCell ref="A23:A33"/>
    <mergeCell ref="A4:I4"/>
    <mergeCell ref="A1:I1"/>
    <mergeCell ref="A2:I2"/>
    <mergeCell ref="A3:I3"/>
  </mergeCells>
  <pageMargins left="0.62992125984251968" right="0.44" top="0.62992125984251968" bottom="0.27559055118110237" header="0.23622047244094491" footer="0.19685039370078741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topLeftCell="A13" zoomScale="130" zoomScaleNormal="130" workbookViewId="0">
      <selection activeCell="J41" sqref="J41"/>
    </sheetView>
  </sheetViews>
  <sheetFormatPr defaultRowHeight="15"/>
  <cols>
    <col min="1" max="1" width="3.85546875" customWidth="1"/>
    <col min="2" max="2" width="5.28515625" customWidth="1"/>
    <col min="3" max="3" width="34.7109375" customWidth="1"/>
    <col min="4" max="4" width="11.140625" customWidth="1"/>
    <col min="5" max="8" width="11.7109375" customWidth="1"/>
    <col min="9" max="9" width="14.7109375" customWidth="1"/>
    <col min="10" max="10" width="13.7109375" customWidth="1"/>
  </cols>
  <sheetData>
    <row r="1" spans="2:10" ht="18.75">
      <c r="B1" s="132" t="s">
        <v>51</v>
      </c>
      <c r="C1" s="132"/>
      <c r="D1" s="132"/>
      <c r="E1" s="132"/>
      <c r="F1" s="132"/>
      <c r="G1" s="132"/>
      <c r="H1" s="132"/>
      <c r="I1" s="132"/>
      <c r="J1" s="132"/>
    </row>
    <row r="2" spans="2:10" ht="15.75">
      <c r="B2" s="133" t="s">
        <v>117</v>
      </c>
      <c r="C2" s="133"/>
      <c r="D2" s="133"/>
      <c r="E2" s="133"/>
      <c r="F2" s="133"/>
      <c r="G2" s="133"/>
      <c r="H2" s="133"/>
      <c r="I2" s="133"/>
      <c r="J2" s="133"/>
    </row>
    <row r="3" spans="2:10">
      <c r="B3" s="137" t="s">
        <v>15</v>
      </c>
      <c r="C3" s="137"/>
      <c r="D3" s="137"/>
      <c r="E3" s="137"/>
      <c r="F3" s="137"/>
      <c r="G3" s="137"/>
      <c r="H3" s="137"/>
      <c r="I3" s="137"/>
      <c r="J3" s="137"/>
    </row>
    <row r="4" spans="2:10">
      <c r="B4" s="138" t="s">
        <v>2</v>
      </c>
      <c r="C4" s="138"/>
      <c r="D4" s="138"/>
      <c r="E4" s="138"/>
      <c r="F4" s="138"/>
      <c r="G4" s="138"/>
      <c r="H4" s="138"/>
      <c r="I4" s="138"/>
      <c r="J4" s="138"/>
    </row>
    <row r="5" spans="2:10">
      <c r="B5" s="7"/>
      <c r="C5" s="7"/>
      <c r="D5" s="7"/>
      <c r="E5" s="8"/>
    </row>
    <row r="6" spans="2:10" ht="15.75" thickBot="1">
      <c r="B6" s="4"/>
      <c r="C6" s="4"/>
      <c r="D6" s="4"/>
      <c r="E6" s="14"/>
    </row>
    <row r="7" spans="2:10" ht="24.95" customHeight="1" thickBot="1">
      <c r="B7" s="38" t="s">
        <v>40</v>
      </c>
      <c r="C7" s="38" t="s">
        <v>1</v>
      </c>
      <c r="D7" s="38" t="s">
        <v>0</v>
      </c>
      <c r="E7" s="90" t="s">
        <v>71</v>
      </c>
      <c r="F7" s="91" t="s">
        <v>72</v>
      </c>
      <c r="G7" s="91" t="s">
        <v>73</v>
      </c>
      <c r="H7" s="92" t="s">
        <v>75</v>
      </c>
      <c r="I7" s="92" t="s">
        <v>76</v>
      </c>
      <c r="J7" s="93" t="s">
        <v>17</v>
      </c>
    </row>
    <row r="8" spans="2:10" ht="14.1" customHeight="1">
      <c r="B8" s="67">
        <v>1</v>
      </c>
      <c r="C8" s="41" t="s">
        <v>90</v>
      </c>
      <c r="D8" s="42">
        <v>13540030</v>
      </c>
      <c r="E8" s="72">
        <v>75</v>
      </c>
      <c r="F8" s="73">
        <v>75</v>
      </c>
      <c r="G8" s="73">
        <v>40</v>
      </c>
      <c r="H8" s="74">
        <f>AVERAGE(E8:G8)</f>
        <v>63.333333333333336</v>
      </c>
      <c r="I8" s="75" t="str">
        <f>IF(H8&lt;60,"TIDAK LULUS","LULUS")</f>
        <v>LULUS</v>
      </c>
      <c r="J8" s="111" t="s">
        <v>18</v>
      </c>
    </row>
    <row r="9" spans="2:10" ht="14.1" customHeight="1">
      <c r="B9" s="39">
        <v>2</v>
      </c>
      <c r="C9" s="125" t="s">
        <v>83</v>
      </c>
      <c r="D9" s="126">
        <v>14540033</v>
      </c>
      <c r="E9" s="79">
        <v>75</v>
      </c>
      <c r="F9" s="80">
        <v>72.680000000000007</v>
      </c>
      <c r="G9" s="80">
        <v>62.5</v>
      </c>
      <c r="H9" s="81">
        <f t="shared" ref="H9:H20" si="0">AVERAGE(E9:G9)</f>
        <v>70.06</v>
      </c>
      <c r="I9" s="82" t="str">
        <f t="shared" ref="I9:I20" si="1">IF(H9&lt;60,"TIDAK LULUS","LULUS")</f>
        <v>LULUS</v>
      </c>
      <c r="J9" s="42" t="s">
        <v>18</v>
      </c>
    </row>
    <row r="10" spans="2:10" ht="14.1" customHeight="1">
      <c r="B10" s="40">
        <v>3</v>
      </c>
      <c r="C10" s="125" t="s">
        <v>87</v>
      </c>
      <c r="D10" s="126">
        <v>14540036</v>
      </c>
      <c r="E10" s="94">
        <v>70</v>
      </c>
      <c r="F10" s="95">
        <v>55</v>
      </c>
      <c r="G10" s="95">
        <v>20</v>
      </c>
      <c r="H10" s="96">
        <f t="shared" si="0"/>
        <v>48.333333333333336</v>
      </c>
      <c r="I10" s="82" t="str">
        <f t="shared" si="1"/>
        <v>TIDAK LULUS</v>
      </c>
      <c r="J10" s="111" t="s">
        <v>18</v>
      </c>
    </row>
    <row r="11" spans="2:10" ht="14.1" customHeight="1">
      <c r="B11" s="39">
        <v>4</v>
      </c>
      <c r="C11" s="125" t="s">
        <v>100</v>
      </c>
      <c r="D11" s="126">
        <v>14540037</v>
      </c>
      <c r="E11" s="94">
        <v>50</v>
      </c>
      <c r="F11" s="95">
        <v>80</v>
      </c>
      <c r="G11" s="95">
        <v>45</v>
      </c>
      <c r="H11" s="96">
        <f t="shared" si="0"/>
        <v>58.333333333333336</v>
      </c>
      <c r="I11" s="82" t="str">
        <f t="shared" si="1"/>
        <v>TIDAK LULUS</v>
      </c>
      <c r="J11" s="111" t="s">
        <v>18</v>
      </c>
    </row>
    <row r="12" spans="2:10" ht="14.1" customHeight="1">
      <c r="B12" s="40">
        <v>5</v>
      </c>
      <c r="C12" s="125" t="s">
        <v>88</v>
      </c>
      <c r="D12" s="126">
        <v>14540046</v>
      </c>
      <c r="E12" s="80">
        <v>75</v>
      </c>
      <c r="F12" s="97">
        <v>75</v>
      </c>
      <c r="G12" s="80">
        <v>40</v>
      </c>
      <c r="H12" s="81">
        <f t="shared" si="0"/>
        <v>63.333333333333336</v>
      </c>
      <c r="I12" s="82" t="str">
        <f t="shared" si="1"/>
        <v>LULUS</v>
      </c>
      <c r="J12" s="42" t="s">
        <v>18</v>
      </c>
    </row>
    <row r="13" spans="2:10" ht="14.1" customHeight="1">
      <c r="B13" s="39">
        <v>6</v>
      </c>
      <c r="C13" s="125" t="s">
        <v>89</v>
      </c>
      <c r="D13" s="126">
        <v>14540056</v>
      </c>
      <c r="E13" s="95">
        <v>60</v>
      </c>
      <c r="F13" s="95">
        <v>65</v>
      </c>
      <c r="G13" s="95">
        <v>35</v>
      </c>
      <c r="H13" s="96">
        <f t="shared" si="0"/>
        <v>53.333333333333336</v>
      </c>
      <c r="I13" s="82" t="str">
        <f t="shared" si="1"/>
        <v>TIDAK LULUS</v>
      </c>
      <c r="J13" s="111" t="s">
        <v>18</v>
      </c>
    </row>
    <row r="14" spans="2:10" ht="14.1" customHeight="1">
      <c r="B14" s="40">
        <v>7</v>
      </c>
      <c r="C14" s="125" t="s">
        <v>91</v>
      </c>
      <c r="D14" s="126">
        <v>14540079</v>
      </c>
      <c r="E14" s="80">
        <v>85</v>
      </c>
      <c r="F14" s="80">
        <v>90</v>
      </c>
      <c r="G14" s="80">
        <v>45</v>
      </c>
      <c r="H14" s="81">
        <f t="shared" si="0"/>
        <v>73.333333333333329</v>
      </c>
      <c r="I14" s="82" t="str">
        <f t="shared" si="1"/>
        <v>LULUS</v>
      </c>
      <c r="J14" s="111" t="s">
        <v>18</v>
      </c>
    </row>
    <row r="15" spans="2:10" ht="14.1" customHeight="1">
      <c r="B15" s="39">
        <v>8</v>
      </c>
      <c r="C15" s="125" t="s">
        <v>85</v>
      </c>
      <c r="D15" s="126">
        <v>14540082</v>
      </c>
      <c r="E15" s="80">
        <v>60</v>
      </c>
      <c r="F15" s="80">
        <v>60</v>
      </c>
      <c r="G15" s="80">
        <v>60</v>
      </c>
      <c r="H15" s="81">
        <f t="shared" si="0"/>
        <v>60</v>
      </c>
      <c r="I15" s="82" t="str">
        <f t="shared" si="1"/>
        <v>LULUS</v>
      </c>
      <c r="J15" s="111" t="s">
        <v>18</v>
      </c>
    </row>
    <row r="16" spans="2:10" ht="14.1" customHeight="1">
      <c r="B16" s="40">
        <v>9</v>
      </c>
      <c r="C16" s="125" t="s">
        <v>92</v>
      </c>
      <c r="D16" s="126">
        <v>14540099</v>
      </c>
      <c r="E16" s="97">
        <v>75</v>
      </c>
      <c r="F16" s="97">
        <v>75</v>
      </c>
      <c r="G16" s="80">
        <v>65</v>
      </c>
      <c r="H16" s="81">
        <f t="shared" si="0"/>
        <v>71.666666666666671</v>
      </c>
      <c r="I16" s="82" t="str">
        <f t="shared" si="1"/>
        <v>LULUS</v>
      </c>
      <c r="J16" s="111" t="s">
        <v>18</v>
      </c>
    </row>
    <row r="17" spans="2:10" ht="14.1" customHeight="1">
      <c r="B17" s="39">
        <v>10</v>
      </c>
      <c r="C17" s="125" t="s">
        <v>86</v>
      </c>
      <c r="D17" s="126">
        <v>14540101</v>
      </c>
      <c r="E17" s="95">
        <v>65</v>
      </c>
      <c r="F17" s="95">
        <v>40</v>
      </c>
      <c r="G17" s="95">
        <v>0</v>
      </c>
      <c r="H17" s="96">
        <f t="shared" si="0"/>
        <v>35</v>
      </c>
      <c r="I17" s="82" t="str">
        <f t="shared" si="1"/>
        <v>TIDAK LULUS</v>
      </c>
      <c r="J17" s="111" t="s">
        <v>18</v>
      </c>
    </row>
    <row r="18" spans="2:10" ht="14.1" customHeight="1">
      <c r="B18" s="40">
        <v>11</v>
      </c>
      <c r="C18" s="127" t="s">
        <v>93</v>
      </c>
      <c r="D18" s="110">
        <v>14540106</v>
      </c>
      <c r="E18" s="95">
        <v>50</v>
      </c>
      <c r="F18" s="95">
        <v>60</v>
      </c>
      <c r="G18" s="95">
        <v>60</v>
      </c>
      <c r="H18" s="96">
        <f t="shared" si="0"/>
        <v>56.666666666666664</v>
      </c>
      <c r="I18" s="82" t="str">
        <f t="shared" si="1"/>
        <v>TIDAK LULUS</v>
      </c>
      <c r="J18" s="42" t="s">
        <v>18</v>
      </c>
    </row>
    <row r="19" spans="2:10" ht="14.1" customHeight="1">
      <c r="B19" s="39">
        <v>12</v>
      </c>
      <c r="C19" s="41" t="s">
        <v>55</v>
      </c>
      <c r="D19" s="42">
        <v>14540001</v>
      </c>
      <c r="E19" s="95" t="s">
        <v>74</v>
      </c>
      <c r="F19" s="95">
        <v>64.959999999999994</v>
      </c>
      <c r="G19" s="95">
        <v>20</v>
      </c>
      <c r="H19" s="96">
        <f t="shared" si="0"/>
        <v>42.48</v>
      </c>
      <c r="I19" s="82" t="str">
        <f t="shared" si="1"/>
        <v>TIDAK LULUS</v>
      </c>
      <c r="J19" s="111" t="s">
        <v>16</v>
      </c>
    </row>
    <row r="20" spans="2:10" ht="14.1" customHeight="1" thickBot="1">
      <c r="B20" s="68">
        <v>13</v>
      </c>
      <c r="C20" s="127" t="s">
        <v>101</v>
      </c>
      <c r="D20" s="110">
        <v>14540005</v>
      </c>
      <c r="E20" s="98">
        <v>85</v>
      </c>
      <c r="F20" s="98">
        <v>65</v>
      </c>
      <c r="G20" s="98">
        <v>25</v>
      </c>
      <c r="H20" s="99">
        <f t="shared" si="0"/>
        <v>58.333333333333336</v>
      </c>
      <c r="I20" s="88" t="str">
        <f t="shared" si="1"/>
        <v>TIDAK LULUS</v>
      </c>
      <c r="J20" s="111" t="s">
        <v>16</v>
      </c>
    </row>
    <row r="21" spans="2:10" ht="14.1" customHeight="1">
      <c r="C21" s="125" t="s">
        <v>102</v>
      </c>
      <c r="D21" s="126">
        <v>14540006</v>
      </c>
      <c r="E21" s="95" t="s">
        <v>118</v>
      </c>
      <c r="F21" s="95">
        <v>65.040000000000006</v>
      </c>
      <c r="G21" s="95">
        <v>30</v>
      </c>
      <c r="H21" s="96">
        <f t="shared" ref="H21:H29" si="2">AVERAGE(E21:G21)</f>
        <v>47.52</v>
      </c>
      <c r="I21" s="82" t="str">
        <f t="shared" ref="I21:I29" si="3">IF(H21&lt;60,"TIDAK LULUS","LULUS")</f>
        <v>TIDAK LULUS</v>
      </c>
      <c r="J21" s="111" t="s">
        <v>16</v>
      </c>
    </row>
    <row r="22" spans="2:10" ht="14.1" customHeight="1" thickBot="1">
      <c r="C22" s="41" t="s">
        <v>54</v>
      </c>
      <c r="D22" s="42">
        <v>14540008</v>
      </c>
      <c r="E22" s="98">
        <v>85</v>
      </c>
      <c r="F22" s="98">
        <v>65.08</v>
      </c>
      <c r="G22" s="98">
        <v>35</v>
      </c>
      <c r="H22" s="99">
        <f t="shared" si="2"/>
        <v>61.693333333333328</v>
      </c>
      <c r="I22" s="88" t="str">
        <f t="shared" si="3"/>
        <v>LULUS</v>
      </c>
      <c r="J22" s="111" t="s">
        <v>16</v>
      </c>
    </row>
    <row r="23" spans="2:10" ht="14.1" customHeight="1">
      <c r="C23" s="125" t="s">
        <v>94</v>
      </c>
      <c r="D23" s="126">
        <v>14540053</v>
      </c>
      <c r="E23" s="95" t="s">
        <v>119</v>
      </c>
      <c r="F23" s="95">
        <v>65.12</v>
      </c>
      <c r="G23" s="95">
        <v>40</v>
      </c>
      <c r="H23" s="96">
        <f t="shared" si="2"/>
        <v>52.56</v>
      </c>
      <c r="I23" s="82" t="str">
        <f t="shared" si="3"/>
        <v>TIDAK LULUS</v>
      </c>
      <c r="J23" s="111" t="s">
        <v>16</v>
      </c>
    </row>
    <row r="24" spans="2:10" ht="14.1" customHeight="1" thickBot="1">
      <c r="C24" s="125" t="s">
        <v>95</v>
      </c>
      <c r="D24" s="126">
        <v>14540063</v>
      </c>
      <c r="E24" s="98">
        <v>85</v>
      </c>
      <c r="F24" s="98">
        <v>65.16</v>
      </c>
      <c r="G24" s="98">
        <v>45</v>
      </c>
      <c r="H24" s="99">
        <f t="shared" si="2"/>
        <v>65.053333333333327</v>
      </c>
      <c r="I24" s="88" t="str">
        <f t="shared" si="3"/>
        <v>LULUS</v>
      </c>
      <c r="J24" s="111" t="s">
        <v>16</v>
      </c>
    </row>
    <row r="25" spans="2:10" ht="14.1" customHeight="1">
      <c r="C25" s="125" t="s">
        <v>99</v>
      </c>
      <c r="D25" s="126">
        <v>14540078</v>
      </c>
      <c r="E25" s="95" t="s">
        <v>120</v>
      </c>
      <c r="F25" s="95">
        <v>65.2</v>
      </c>
      <c r="G25" s="95">
        <v>50</v>
      </c>
      <c r="H25" s="96">
        <f t="shared" si="2"/>
        <v>57.6</v>
      </c>
      <c r="I25" s="82" t="str">
        <f t="shared" si="3"/>
        <v>TIDAK LULUS</v>
      </c>
      <c r="J25" s="111" t="s">
        <v>16</v>
      </c>
    </row>
    <row r="26" spans="2:10" ht="14.1" customHeight="1" thickBot="1">
      <c r="C26" s="125" t="s">
        <v>97</v>
      </c>
      <c r="D26" s="126">
        <v>14540081</v>
      </c>
      <c r="E26" s="98">
        <v>85</v>
      </c>
      <c r="F26" s="98">
        <v>65.239999999999995</v>
      </c>
      <c r="G26" s="98">
        <v>55</v>
      </c>
      <c r="H26" s="99">
        <f t="shared" si="2"/>
        <v>68.413333333333341</v>
      </c>
      <c r="I26" s="88" t="str">
        <f t="shared" si="3"/>
        <v>LULUS</v>
      </c>
      <c r="J26" s="111" t="s">
        <v>16</v>
      </c>
    </row>
    <row r="27" spans="2:10" ht="14.1" customHeight="1">
      <c r="C27" s="125" t="s">
        <v>98</v>
      </c>
      <c r="D27" s="110">
        <v>14540092</v>
      </c>
      <c r="E27" s="95" t="s">
        <v>121</v>
      </c>
      <c r="F27" s="95">
        <v>65.28</v>
      </c>
      <c r="G27" s="95">
        <v>60</v>
      </c>
      <c r="H27" s="96">
        <f t="shared" si="2"/>
        <v>62.64</v>
      </c>
      <c r="I27" s="82" t="str">
        <f t="shared" si="3"/>
        <v>LULUS</v>
      </c>
      <c r="J27" s="111" t="s">
        <v>16</v>
      </c>
    </row>
    <row r="28" spans="2:10" ht="14.1" customHeight="1" thickBot="1">
      <c r="C28" s="41" t="s">
        <v>58</v>
      </c>
      <c r="D28" s="42">
        <v>14540094</v>
      </c>
      <c r="E28" s="98">
        <v>85</v>
      </c>
      <c r="F28" s="98">
        <v>65.320000000000107</v>
      </c>
      <c r="G28" s="98">
        <v>65</v>
      </c>
      <c r="H28" s="99">
        <f t="shared" si="2"/>
        <v>71.773333333333369</v>
      </c>
      <c r="I28" s="88" t="str">
        <f t="shared" si="3"/>
        <v>LULUS</v>
      </c>
      <c r="J28" s="111" t="s">
        <v>16</v>
      </c>
    </row>
    <row r="29" spans="2:10" ht="15.75">
      <c r="C29" s="41" t="s">
        <v>64</v>
      </c>
      <c r="D29" s="42">
        <v>14540098</v>
      </c>
      <c r="E29" s="95" t="s">
        <v>122</v>
      </c>
      <c r="F29" s="95">
        <v>65.360000000000099</v>
      </c>
      <c r="G29" s="95">
        <v>70</v>
      </c>
      <c r="H29" s="96">
        <f t="shared" si="2"/>
        <v>67.680000000000049</v>
      </c>
      <c r="I29" s="82" t="str">
        <f t="shared" si="3"/>
        <v>LULUS</v>
      </c>
      <c r="J29" s="111" t="s">
        <v>16</v>
      </c>
    </row>
    <row r="31" spans="2:10">
      <c r="H31" s="19" t="s">
        <v>9</v>
      </c>
    </row>
    <row r="32" spans="2:10">
      <c r="H32" s="19" t="s">
        <v>19</v>
      </c>
    </row>
    <row r="33" spans="8:8">
      <c r="H33" s="19"/>
    </row>
    <row r="34" spans="8:8">
      <c r="H34" s="7"/>
    </row>
    <row r="35" spans="8:8">
      <c r="H35" s="7"/>
    </row>
    <row r="36" spans="8:8">
      <c r="H36" s="19" t="s">
        <v>123</v>
      </c>
    </row>
    <row r="37" spans="8:8">
      <c r="H37" s="19"/>
    </row>
  </sheetData>
  <sortState ref="C10:E47">
    <sortCondition descending="1" ref="E10:E47"/>
  </sortState>
  <mergeCells count="4">
    <mergeCell ref="B1:J1"/>
    <mergeCell ref="B2:J2"/>
    <mergeCell ref="B3:J3"/>
    <mergeCell ref="B4:J4"/>
  </mergeCells>
  <pageMargins left="0.70866141732283472" right="0.70866141732283472" top="0.55118110236220474" bottom="0.590551181102362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2" sqref="A2:B23"/>
    </sheetView>
  </sheetViews>
  <sheetFormatPr defaultRowHeight="15"/>
  <cols>
    <col min="1" max="1" width="30.5703125" customWidth="1"/>
    <col min="2" max="2" width="18.5703125" customWidth="1"/>
    <col min="3" max="3" width="17.5703125" customWidth="1"/>
  </cols>
  <sheetData>
    <row r="1" spans="1:3">
      <c r="A1" s="28" t="s">
        <v>1</v>
      </c>
      <c r="B1" s="29" t="s">
        <v>0</v>
      </c>
      <c r="C1" s="30" t="s">
        <v>17</v>
      </c>
    </row>
    <row r="2" spans="1:3" ht="15.75">
      <c r="A2" s="41" t="s">
        <v>90</v>
      </c>
      <c r="B2" s="42">
        <v>13540030</v>
      </c>
      <c r="C2" s="111" t="s">
        <v>18</v>
      </c>
    </row>
    <row r="3" spans="1:3" ht="15.75">
      <c r="A3" s="125" t="s">
        <v>83</v>
      </c>
      <c r="B3" s="126">
        <v>14540033</v>
      </c>
      <c r="C3" s="42" t="s">
        <v>18</v>
      </c>
    </row>
    <row r="4" spans="1:3" ht="15.75">
      <c r="A4" s="125" t="s">
        <v>87</v>
      </c>
      <c r="B4" s="126">
        <v>14540036</v>
      </c>
      <c r="C4" s="111" t="s">
        <v>18</v>
      </c>
    </row>
    <row r="5" spans="1:3" ht="15.75">
      <c r="A5" s="125" t="s">
        <v>100</v>
      </c>
      <c r="B5" s="126">
        <v>14540037</v>
      </c>
      <c r="C5" s="111" t="s">
        <v>18</v>
      </c>
    </row>
    <row r="6" spans="1:3" ht="15.75">
      <c r="A6" s="125" t="s">
        <v>88</v>
      </c>
      <c r="B6" s="126">
        <v>14540046</v>
      </c>
      <c r="C6" s="42" t="s">
        <v>18</v>
      </c>
    </row>
    <row r="7" spans="1:3" ht="15.75">
      <c r="A7" s="125" t="s">
        <v>89</v>
      </c>
      <c r="B7" s="126">
        <v>14540056</v>
      </c>
      <c r="C7" s="111" t="s">
        <v>18</v>
      </c>
    </row>
    <row r="8" spans="1:3" ht="15.75">
      <c r="A8" s="125" t="s">
        <v>91</v>
      </c>
      <c r="B8" s="126">
        <v>14540079</v>
      </c>
      <c r="C8" s="111" t="s">
        <v>18</v>
      </c>
    </row>
    <row r="9" spans="1:3" ht="15.75">
      <c r="A9" s="125" t="s">
        <v>85</v>
      </c>
      <c r="B9" s="126">
        <v>14540082</v>
      </c>
      <c r="C9" s="111" t="s">
        <v>18</v>
      </c>
    </row>
    <row r="10" spans="1:3" ht="15.75">
      <c r="A10" s="125" t="s">
        <v>92</v>
      </c>
      <c r="B10" s="126">
        <v>14540099</v>
      </c>
      <c r="C10" s="111" t="s">
        <v>18</v>
      </c>
    </row>
    <row r="11" spans="1:3" ht="15.75">
      <c r="A11" s="125" t="s">
        <v>86</v>
      </c>
      <c r="B11" s="126">
        <v>14540101</v>
      </c>
      <c r="C11" s="111" t="s">
        <v>18</v>
      </c>
    </row>
    <row r="12" spans="1:3" ht="15.75">
      <c r="A12" s="127" t="s">
        <v>93</v>
      </c>
      <c r="B12" s="110">
        <v>14540106</v>
      </c>
      <c r="C12" s="42" t="s">
        <v>18</v>
      </c>
    </row>
    <row r="13" spans="1:3" ht="15.75">
      <c r="A13" s="41" t="s">
        <v>55</v>
      </c>
      <c r="B13" s="42">
        <v>14540001</v>
      </c>
      <c r="C13" s="111" t="s">
        <v>16</v>
      </c>
    </row>
    <row r="14" spans="1:3" ht="15.75">
      <c r="A14" s="127" t="s">
        <v>101</v>
      </c>
      <c r="B14" s="110">
        <v>14540005</v>
      </c>
      <c r="C14" s="111" t="s">
        <v>16</v>
      </c>
    </row>
    <row r="15" spans="1:3" ht="15.75">
      <c r="A15" s="125" t="s">
        <v>102</v>
      </c>
      <c r="B15" s="126">
        <v>14540006</v>
      </c>
      <c r="C15" s="111" t="s">
        <v>16</v>
      </c>
    </row>
    <row r="16" spans="1:3" ht="15.75">
      <c r="A16" s="41" t="s">
        <v>54</v>
      </c>
      <c r="B16" s="42">
        <v>14540008</v>
      </c>
      <c r="C16" s="111" t="s">
        <v>16</v>
      </c>
    </row>
    <row r="17" spans="1:3" ht="15.75">
      <c r="A17" s="125" t="s">
        <v>94</v>
      </c>
      <c r="B17" s="126">
        <v>14540053</v>
      </c>
      <c r="C17" s="111" t="s">
        <v>16</v>
      </c>
    </row>
    <row r="18" spans="1:3" ht="15.75">
      <c r="A18" s="125" t="s">
        <v>95</v>
      </c>
      <c r="B18" s="126">
        <v>14540063</v>
      </c>
      <c r="C18" s="111" t="s">
        <v>16</v>
      </c>
    </row>
    <row r="19" spans="1:3" ht="15.75">
      <c r="A19" s="125" t="s">
        <v>99</v>
      </c>
      <c r="B19" s="126">
        <v>14540078</v>
      </c>
      <c r="C19" s="111" t="s">
        <v>16</v>
      </c>
    </row>
    <row r="20" spans="1:3" ht="15.75">
      <c r="A20" s="125" t="s">
        <v>97</v>
      </c>
      <c r="B20" s="126">
        <v>14540081</v>
      </c>
      <c r="C20" s="111" t="s">
        <v>16</v>
      </c>
    </row>
    <row r="21" spans="1:3" ht="15.75">
      <c r="A21" s="125" t="s">
        <v>98</v>
      </c>
      <c r="B21" s="110">
        <v>14540092</v>
      </c>
      <c r="C21" s="111" t="s">
        <v>16</v>
      </c>
    </row>
    <row r="22" spans="1:3" ht="15.75">
      <c r="A22" s="41" t="s">
        <v>58</v>
      </c>
      <c r="B22" s="42">
        <v>14540094</v>
      </c>
      <c r="C22" s="111" t="s">
        <v>16</v>
      </c>
    </row>
    <row r="23" spans="1:3" ht="15.75">
      <c r="A23" s="41" t="s">
        <v>64</v>
      </c>
      <c r="B23" s="42">
        <v>14540098</v>
      </c>
      <c r="C23" s="111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9:J30"/>
  <sheetViews>
    <sheetView topLeftCell="A10" workbookViewId="0">
      <selection activeCell="N23" sqref="N23"/>
    </sheetView>
  </sheetViews>
  <sheetFormatPr defaultRowHeight="15"/>
  <cols>
    <col min="2" max="2" width="1.7109375" customWidth="1"/>
  </cols>
  <sheetData>
    <row r="9" spans="1:10" ht="18.75">
      <c r="A9" s="143" t="s">
        <v>42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8.75">
      <c r="A10" s="143" t="s">
        <v>43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>
      <c r="A12" s="34" t="s">
        <v>44</v>
      </c>
      <c r="B12" s="34" t="s">
        <v>45</v>
      </c>
      <c r="C12" s="34" t="s">
        <v>47</v>
      </c>
      <c r="D12" s="34"/>
      <c r="E12" s="34"/>
      <c r="F12" s="34"/>
      <c r="G12" s="34"/>
      <c r="H12" s="34"/>
      <c r="I12" s="34"/>
      <c r="J12" s="34"/>
    </row>
    <row r="13" spans="1:10" ht="15.75">
      <c r="A13" s="34" t="s">
        <v>20</v>
      </c>
      <c r="B13" s="34" t="s">
        <v>46</v>
      </c>
      <c r="C13" s="12" t="s">
        <v>107</v>
      </c>
      <c r="D13" s="34"/>
      <c r="E13" s="34"/>
      <c r="F13" s="34"/>
      <c r="G13" s="34"/>
      <c r="H13" s="34"/>
      <c r="I13" s="34"/>
      <c r="J13" s="34"/>
    </row>
    <row r="14" spans="1:10" ht="15.75">
      <c r="A14" s="34" t="s">
        <v>49</v>
      </c>
      <c r="B14" s="34" t="s">
        <v>45</v>
      </c>
      <c r="C14" s="34" t="s">
        <v>65</v>
      </c>
      <c r="D14" s="34"/>
      <c r="E14" s="34"/>
      <c r="F14" s="34"/>
      <c r="G14" s="34"/>
      <c r="H14" s="34"/>
      <c r="I14" s="34"/>
      <c r="J14" s="34"/>
    </row>
    <row r="15" spans="1:10" ht="15.75">
      <c r="A15" s="34" t="s">
        <v>48</v>
      </c>
      <c r="B15" s="34" t="s">
        <v>45</v>
      </c>
      <c r="C15" s="34" t="s">
        <v>108</v>
      </c>
      <c r="D15" s="34"/>
      <c r="E15" s="34"/>
      <c r="F15" s="34"/>
      <c r="G15" s="34"/>
      <c r="H15" s="34"/>
      <c r="I15" s="34"/>
      <c r="J15" s="34"/>
    </row>
    <row r="16" spans="1:10" ht="15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>
      <c r="A17" s="36" t="s">
        <v>40</v>
      </c>
      <c r="B17" s="145" t="s">
        <v>1</v>
      </c>
      <c r="C17" s="146"/>
      <c r="D17" s="146"/>
      <c r="E17" s="146"/>
      <c r="F17" s="146"/>
      <c r="G17" s="147"/>
      <c r="H17" s="144" t="s">
        <v>41</v>
      </c>
      <c r="I17" s="144"/>
      <c r="J17" s="144"/>
    </row>
    <row r="18" spans="1:10" ht="35.1" customHeight="1">
      <c r="A18" s="37">
        <v>1</v>
      </c>
      <c r="B18" s="139" t="s">
        <v>116</v>
      </c>
      <c r="C18" s="140"/>
      <c r="D18" s="140"/>
      <c r="E18" s="140"/>
      <c r="F18" s="140"/>
      <c r="G18" s="141"/>
      <c r="H18" s="139">
        <v>1</v>
      </c>
      <c r="I18" s="140"/>
      <c r="J18" s="141"/>
    </row>
    <row r="19" spans="1:10" ht="35.1" customHeight="1">
      <c r="A19" s="37">
        <v>2</v>
      </c>
      <c r="B19" s="139" t="s">
        <v>36</v>
      </c>
      <c r="C19" s="140"/>
      <c r="D19" s="140"/>
      <c r="E19" s="140"/>
      <c r="F19" s="140"/>
      <c r="G19" s="141"/>
      <c r="H19" s="142">
        <v>2</v>
      </c>
      <c r="I19" s="142"/>
      <c r="J19" s="142"/>
    </row>
    <row r="20" spans="1:10" ht="35.1" customHeight="1">
      <c r="A20" s="37">
        <v>3</v>
      </c>
      <c r="B20" s="139" t="s">
        <v>24</v>
      </c>
      <c r="C20" s="140"/>
      <c r="D20" s="140"/>
      <c r="E20" s="140"/>
      <c r="F20" s="140"/>
      <c r="G20" s="141"/>
      <c r="H20" s="139">
        <v>3</v>
      </c>
      <c r="I20" s="140"/>
      <c r="J20" s="141"/>
    </row>
    <row r="21" spans="1:10" ht="35.1" customHeight="1">
      <c r="A21" s="37">
        <v>4</v>
      </c>
      <c r="B21" s="139" t="s">
        <v>115</v>
      </c>
      <c r="C21" s="140"/>
      <c r="D21" s="140"/>
      <c r="E21" s="140"/>
      <c r="F21" s="140"/>
      <c r="G21" s="141"/>
      <c r="H21" s="142">
        <v>4</v>
      </c>
      <c r="I21" s="142"/>
      <c r="J21" s="142"/>
    </row>
    <row r="22" spans="1:10" ht="35.1" customHeight="1">
      <c r="A22" s="37">
        <v>5</v>
      </c>
      <c r="B22" s="139" t="s">
        <v>37</v>
      </c>
      <c r="C22" s="140"/>
      <c r="D22" s="140"/>
      <c r="E22" s="140"/>
      <c r="F22" s="140"/>
      <c r="G22" s="141"/>
      <c r="H22" s="139">
        <v>5</v>
      </c>
      <c r="I22" s="140"/>
      <c r="J22" s="141"/>
    </row>
    <row r="23" spans="1:10" ht="35.1" customHeight="1">
      <c r="A23" s="37">
        <v>6</v>
      </c>
      <c r="B23" s="139" t="s">
        <v>114</v>
      </c>
      <c r="C23" s="140"/>
      <c r="D23" s="140"/>
      <c r="E23" s="140"/>
      <c r="F23" s="140"/>
      <c r="G23" s="141"/>
      <c r="H23" s="142">
        <v>6</v>
      </c>
      <c r="I23" s="142"/>
      <c r="J23" s="142"/>
    </row>
    <row r="24" spans="1:10" ht="35.1" customHeight="1">
      <c r="A24" s="37">
        <v>7</v>
      </c>
      <c r="B24" s="139" t="s">
        <v>113</v>
      </c>
      <c r="C24" s="140"/>
      <c r="D24" s="140"/>
      <c r="E24" s="140"/>
      <c r="F24" s="140"/>
      <c r="G24" s="141"/>
      <c r="H24" s="139">
        <v>7</v>
      </c>
      <c r="I24" s="140"/>
      <c r="J24" s="141"/>
    </row>
    <row r="25" spans="1:10" ht="35.1" customHeight="1">
      <c r="A25" s="37">
        <v>8</v>
      </c>
      <c r="B25" s="139" t="s">
        <v>112</v>
      </c>
      <c r="C25" s="140"/>
      <c r="D25" s="140"/>
      <c r="E25" s="140"/>
      <c r="F25" s="140"/>
      <c r="G25" s="141"/>
      <c r="H25" s="142">
        <v>8</v>
      </c>
      <c r="I25" s="142"/>
      <c r="J25" s="142"/>
    </row>
    <row r="26" spans="1:10" ht="35.1" customHeight="1">
      <c r="A26" s="37">
        <v>9</v>
      </c>
      <c r="B26" s="139"/>
      <c r="C26" s="140"/>
      <c r="D26" s="140"/>
      <c r="E26" s="140"/>
      <c r="F26" s="140"/>
      <c r="G26" s="141"/>
      <c r="H26" s="139">
        <v>9</v>
      </c>
      <c r="I26" s="140"/>
      <c r="J26" s="141"/>
    </row>
    <row r="27" spans="1:10" ht="35.1" customHeight="1">
      <c r="A27" s="37">
        <v>10</v>
      </c>
      <c r="B27" s="139"/>
      <c r="C27" s="140"/>
      <c r="D27" s="140"/>
      <c r="E27" s="140"/>
      <c r="F27" s="140"/>
      <c r="G27" s="141"/>
      <c r="H27" s="142">
        <v>10</v>
      </c>
      <c r="I27" s="142"/>
      <c r="J27" s="142"/>
    </row>
    <row r="28" spans="1:10" ht="35.1" customHeight="1">
      <c r="A28" s="37">
        <v>11</v>
      </c>
      <c r="B28" s="139"/>
      <c r="C28" s="140"/>
      <c r="D28" s="140"/>
      <c r="E28" s="140"/>
      <c r="F28" s="140"/>
      <c r="G28" s="141"/>
      <c r="H28" s="139">
        <v>11</v>
      </c>
      <c r="I28" s="140"/>
      <c r="J28" s="141"/>
    </row>
    <row r="29" spans="1:10" ht="35.1" customHeight="1">
      <c r="A29" s="37">
        <v>12</v>
      </c>
      <c r="B29" s="139"/>
      <c r="C29" s="140"/>
      <c r="D29" s="140"/>
      <c r="E29" s="140"/>
      <c r="F29" s="140"/>
      <c r="G29" s="141"/>
      <c r="H29" s="142">
        <v>12</v>
      </c>
      <c r="I29" s="142"/>
      <c r="J29" s="142"/>
    </row>
    <row r="30" spans="1:10" ht="35.1" customHeight="1">
      <c r="A30" s="37">
        <v>13</v>
      </c>
      <c r="B30" s="139"/>
      <c r="C30" s="140"/>
      <c r="D30" s="140"/>
      <c r="E30" s="140"/>
      <c r="F30" s="140"/>
      <c r="G30" s="141"/>
      <c r="H30" s="139">
        <v>13</v>
      </c>
      <c r="I30" s="140"/>
      <c r="J30" s="141"/>
    </row>
  </sheetData>
  <sortState ref="B18:G25">
    <sortCondition ref="B18:B25"/>
  </sortState>
  <mergeCells count="30">
    <mergeCell ref="H19:J19"/>
    <mergeCell ref="H20:J20"/>
    <mergeCell ref="H21:J21"/>
    <mergeCell ref="A9:J9"/>
    <mergeCell ref="A10:J10"/>
    <mergeCell ref="H17:J17"/>
    <mergeCell ref="H18:J18"/>
    <mergeCell ref="B17:G17"/>
    <mergeCell ref="B18:G18"/>
    <mergeCell ref="B19:G19"/>
    <mergeCell ref="B20:G20"/>
    <mergeCell ref="B21:G21"/>
    <mergeCell ref="H30:J30"/>
    <mergeCell ref="B28:G28"/>
    <mergeCell ref="B29:G29"/>
    <mergeCell ref="B30:G30"/>
    <mergeCell ref="H27:J27"/>
    <mergeCell ref="B22:G22"/>
    <mergeCell ref="B23:G23"/>
    <mergeCell ref="H28:J28"/>
    <mergeCell ref="H29:J29"/>
    <mergeCell ref="H22:J22"/>
    <mergeCell ref="H23:J23"/>
    <mergeCell ref="H24:J24"/>
    <mergeCell ref="B24:G24"/>
    <mergeCell ref="B25:G25"/>
    <mergeCell ref="B26:G26"/>
    <mergeCell ref="B27:G27"/>
    <mergeCell ref="H25:J25"/>
    <mergeCell ref="H26:J26"/>
  </mergeCells>
  <pageMargins left="0.54" right="0.42" top="0.26" bottom="0.47" header="0.16" footer="0.3"/>
  <pageSetup paperSize="9" orientation="portrait" verticalDpi="0" r:id="rId1"/>
  <legacyDrawing r:id="rId2"/>
  <oleObjects>
    <oleObject progId="Word.Document.12" shapeId="102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9:M30"/>
  <sheetViews>
    <sheetView topLeftCell="A7" workbookViewId="0">
      <selection activeCell="H14" sqref="H14"/>
    </sheetView>
  </sheetViews>
  <sheetFormatPr defaultRowHeight="15"/>
  <cols>
    <col min="1" max="1" width="9" customWidth="1"/>
    <col min="2" max="2" width="1.7109375" customWidth="1"/>
    <col min="3" max="3" width="15" customWidth="1"/>
    <col min="6" max="6" width="20" customWidth="1"/>
    <col min="7" max="7" width="13.42578125" customWidth="1"/>
    <col min="8" max="8" width="15.42578125" customWidth="1"/>
    <col min="9" max="9" width="16" customWidth="1"/>
    <col min="10" max="10" width="13.28515625" customWidth="1"/>
    <col min="11" max="11" width="10.5703125" customWidth="1"/>
    <col min="13" max="13" width="5" customWidth="1"/>
  </cols>
  <sheetData>
    <row r="9" spans="1:13" ht="18.75">
      <c r="A9" s="143" t="s">
        <v>42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8.75">
      <c r="A10" s="143" t="s">
        <v>50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>
      <c r="A12" s="34" t="s">
        <v>20</v>
      </c>
      <c r="B12" s="34" t="s">
        <v>46</v>
      </c>
      <c r="C12" s="34" t="s">
        <v>109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>
      <c r="A13" s="34" t="s">
        <v>49</v>
      </c>
      <c r="B13" s="34" t="s">
        <v>45</v>
      </c>
      <c r="C13" s="34" t="s">
        <v>65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>
      <c r="A14" s="34" t="s">
        <v>48</v>
      </c>
      <c r="B14" s="34" t="s">
        <v>45</v>
      </c>
      <c r="C14" s="34" t="s">
        <v>110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31.5">
      <c r="A16" s="36" t="s">
        <v>40</v>
      </c>
      <c r="B16" s="144" t="s">
        <v>0</v>
      </c>
      <c r="C16" s="144"/>
      <c r="D16" s="144" t="s">
        <v>1</v>
      </c>
      <c r="E16" s="144"/>
      <c r="F16" s="144"/>
      <c r="G16" s="45" t="s">
        <v>66</v>
      </c>
      <c r="H16" s="45" t="s">
        <v>67</v>
      </c>
      <c r="I16" s="45" t="s">
        <v>68</v>
      </c>
      <c r="J16" s="46" t="s">
        <v>69</v>
      </c>
      <c r="K16" s="144" t="s">
        <v>41</v>
      </c>
      <c r="L16" s="144"/>
      <c r="M16" s="144"/>
    </row>
    <row r="17" spans="1:13" ht="24.95" customHeight="1">
      <c r="A17" s="37">
        <v>1</v>
      </c>
      <c r="B17" s="150">
        <v>14540045</v>
      </c>
      <c r="C17" s="151"/>
      <c r="D17" s="148" t="s">
        <v>57</v>
      </c>
      <c r="E17" s="148" t="s">
        <v>34</v>
      </c>
      <c r="F17" s="148" t="s">
        <v>34</v>
      </c>
      <c r="G17" s="43"/>
      <c r="H17" s="43"/>
      <c r="I17" s="43"/>
      <c r="J17" s="43"/>
      <c r="K17" s="149">
        <v>1</v>
      </c>
      <c r="L17" s="149"/>
      <c r="M17" s="149"/>
    </row>
    <row r="18" spans="1:13" ht="24.95" customHeight="1">
      <c r="A18" s="37">
        <v>2</v>
      </c>
      <c r="B18" s="150">
        <v>14540047</v>
      </c>
      <c r="C18" s="151"/>
      <c r="D18" s="148" t="s">
        <v>53</v>
      </c>
      <c r="E18" s="148" t="s">
        <v>30</v>
      </c>
      <c r="F18" s="148" t="s">
        <v>30</v>
      </c>
      <c r="G18" s="43"/>
      <c r="H18" s="43"/>
      <c r="I18" s="43"/>
      <c r="J18" s="43"/>
      <c r="K18" s="142">
        <v>2</v>
      </c>
      <c r="L18" s="142"/>
      <c r="M18" s="142"/>
    </row>
    <row r="19" spans="1:13" ht="24.95" customHeight="1">
      <c r="A19" s="37">
        <v>3</v>
      </c>
      <c r="B19" s="150">
        <v>14540001</v>
      </c>
      <c r="C19" s="151"/>
      <c r="D19" s="152" t="s">
        <v>55</v>
      </c>
      <c r="E19" s="153"/>
      <c r="F19" s="154"/>
      <c r="G19" s="44"/>
      <c r="H19" s="44"/>
      <c r="I19" s="44"/>
      <c r="J19" s="44"/>
      <c r="K19" s="149">
        <v>3</v>
      </c>
      <c r="L19" s="149"/>
      <c r="M19" s="149"/>
    </row>
    <row r="20" spans="1:13" ht="24.95" customHeight="1">
      <c r="A20" s="37">
        <v>4</v>
      </c>
      <c r="B20" s="150">
        <v>14540008</v>
      </c>
      <c r="C20" s="151"/>
      <c r="D20" s="152" t="s">
        <v>54</v>
      </c>
      <c r="E20" s="153"/>
      <c r="F20" s="154"/>
      <c r="G20" s="44"/>
      <c r="H20" s="44"/>
      <c r="I20" s="44"/>
      <c r="J20" s="44"/>
      <c r="K20" s="142">
        <v>4</v>
      </c>
      <c r="L20" s="142"/>
      <c r="M20" s="142"/>
    </row>
    <row r="21" spans="1:13" ht="24.95" customHeight="1">
      <c r="A21" s="37">
        <v>5</v>
      </c>
      <c r="B21" s="150">
        <v>14540012</v>
      </c>
      <c r="C21" s="151"/>
      <c r="D21" s="152" t="s">
        <v>56</v>
      </c>
      <c r="E21" s="153"/>
      <c r="F21" s="154"/>
      <c r="G21" s="44"/>
      <c r="H21" s="44"/>
      <c r="I21" s="44"/>
      <c r="J21" s="44"/>
      <c r="K21" s="149">
        <v>5</v>
      </c>
      <c r="L21" s="149"/>
      <c r="M21" s="149"/>
    </row>
    <row r="22" spans="1:13" ht="24.95" customHeight="1">
      <c r="A22" s="37">
        <v>6</v>
      </c>
      <c r="B22" s="150">
        <v>14540019</v>
      </c>
      <c r="C22" s="151"/>
      <c r="D22" s="148" t="s">
        <v>52</v>
      </c>
      <c r="E22" s="148" t="s">
        <v>25</v>
      </c>
      <c r="F22" s="148" t="s">
        <v>25</v>
      </c>
      <c r="G22" s="43"/>
      <c r="H22" s="43"/>
      <c r="I22" s="43"/>
      <c r="J22" s="43"/>
      <c r="K22" s="142">
        <v>6</v>
      </c>
      <c r="L22" s="142"/>
      <c r="M22" s="142"/>
    </row>
    <row r="23" spans="1:13" ht="24.95" customHeight="1">
      <c r="A23" s="37">
        <v>7</v>
      </c>
      <c r="B23" s="150">
        <v>14540025</v>
      </c>
      <c r="C23" s="151"/>
      <c r="D23" s="148" t="s">
        <v>63</v>
      </c>
      <c r="E23" s="148" t="s">
        <v>28</v>
      </c>
      <c r="F23" s="148" t="s">
        <v>28</v>
      </c>
      <c r="G23" s="43"/>
      <c r="H23" s="43"/>
      <c r="I23" s="43"/>
      <c r="J23" s="43"/>
      <c r="K23" s="149">
        <v>7</v>
      </c>
      <c r="L23" s="149"/>
      <c r="M23" s="149"/>
    </row>
    <row r="24" spans="1:13" ht="24.95" customHeight="1">
      <c r="A24" s="37">
        <v>8</v>
      </c>
      <c r="B24" s="150">
        <v>14540066</v>
      </c>
      <c r="C24" s="151">
        <v>14540041</v>
      </c>
      <c r="D24" s="148" t="s">
        <v>61</v>
      </c>
      <c r="E24" s="148" t="s">
        <v>33</v>
      </c>
      <c r="F24" s="148" t="s">
        <v>33</v>
      </c>
      <c r="G24" s="43"/>
      <c r="H24" s="43"/>
      <c r="I24" s="43"/>
      <c r="J24" s="43"/>
      <c r="K24" s="142">
        <v>8</v>
      </c>
      <c r="L24" s="142"/>
      <c r="M24" s="142"/>
    </row>
    <row r="25" spans="1:13" ht="24.95" customHeight="1">
      <c r="A25" s="37">
        <v>9</v>
      </c>
      <c r="B25" s="150">
        <v>14540071</v>
      </c>
      <c r="C25" s="151">
        <v>14540066</v>
      </c>
      <c r="D25" s="148" t="s">
        <v>62</v>
      </c>
      <c r="E25" s="148" t="s">
        <v>26</v>
      </c>
      <c r="F25" s="148" t="s">
        <v>26</v>
      </c>
      <c r="G25" s="43"/>
      <c r="H25" s="43"/>
      <c r="I25" s="43"/>
      <c r="J25" s="43"/>
      <c r="K25" s="149">
        <v>9</v>
      </c>
      <c r="L25" s="149"/>
      <c r="M25" s="149"/>
    </row>
    <row r="26" spans="1:13" ht="24.95" customHeight="1">
      <c r="A26" s="37">
        <v>10</v>
      </c>
      <c r="B26" s="150">
        <v>14540041</v>
      </c>
      <c r="C26" s="151">
        <v>14540071</v>
      </c>
      <c r="D26" s="148" t="s">
        <v>60</v>
      </c>
      <c r="E26" s="148" t="s">
        <v>27</v>
      </c>
      <c r="F26" s="148" t="s">
        <v>27</v>
      </c>
      <c r="G26" s="43"/>
      <c r="H26" s="43"/>
      <c r="I26" s="43"/>
      <c r="J26" s="43"/>
      <c r="K26" s="142">
        <v>10</v>
      </c>
      <c r="L26" s="142"/>
      <c r="M26" s="142"/>
    </row>
    <row r="27" spans="1:13" ht="24.95" customHeight="1">
      <c r="A27" s="37">
        <v>11</v>
      </c>
      <c r="B27" s="150">
        <v>14540076</v>
      </c>
      <c r="C27" s="151">
        <v>14540076</v>
      </c>
      <c r="D27" s="148" t="s">
        <v>59</v>
      </c>
      <c r="E27" s="148" t="s">
        <v>31</v>
      </c>
      <c r="F27" s="148" t="s">
        <v>31</v>
      </c>
      <c r="G27" s="43"/>
      <c r="H27" s="43"/>
      <c r="I27" s="43"/>
      <c r="J27" s="43"/>
      <c r="K27" s="149">
        <v>11</v>
      </c>
      <c r="L27" s="149"/>
      <c r="M27" s="149"/>
    </row>
    <row r="28" spans="1:13" ht="24.95" customHeight="1">
      <c r="A28" s="37">
        <v>12</v>
      </c>
      <c r="B28" s="150">
        <v>14540094</v>
      </c>
      <c r="C28" s="151">
        <v>14540094</v>
      </c>
      <c r="D28" s="148" t="s">
        <v>58</v>
      </c>
      <c r="E28" s="148" t="s">
        <v>32</v>
      </c>
      <c r="F28" s="148" t="s">
        <v>32</v>
      </c>
      <c r="G28" s="43"/>
      <c r="H28" s="43"/>
      <c r="I28" s="43"/>
      <c r="J28" s="43"/>
      <c r="K28" s="142">
        <v>12</v>
      </c>
      <c r="L28" s="142"/>
      <c r="M28" s="142"/>
    </row>
    <row r="29" spans="1:13" ht="24.95" customHeight="1">
      <c r="A29" s="37">
        <v>13</v>
      </c>
      <c r="B29" s="150">
        <v>14540098</v>
      </c>
      <c r="C29" s="151">
        <v>14540098</v>
      </c>
      <c r="D29" s="148" t="s">
        <v>64</v>
      </c>
      <c r="E29" s="148" t="s">
        <v>29</v>
      </c>
      <c r="F29" s="148" t="s">
        <v>29</v>
      </c>
      <c r="G29" s="43"/>
      <c r="H29" s="43"/>
      <c r="I29" s="43"/>
      <c r="J29" s="43"/>
      <c r="K29" s="149">
        <v>13</v>
      </c>
      <c r="L29" s="149"/>
      <c r="M29" s="149"/>
    </row>
    <row r="30" spans="1:13" ht="24.95" customHeight="1"/>
  </sheetData>
  <mergeCells count="44">
    <mergeCell ref="A9:M9"/>
    <mergeCell ref="A10:M10"/>
    <mergeCell ref="B16:C16"/>
    <mergeCell ref="D16:F16"/>
    <mergeCell ref="K16:M16"/>
    <mergeCell ref="D17:F17"/>
    <mergeCell ref="K17:M17"/>
    <mergeCell ref="D18:F18"/>
    <mergeCell ref="K18:M18"/>
    <mergeCell ref="B17:C17"/>
    <mergeCell ref="B18:C18"/>
    <mergeCell ref="D19:F19"/>
    <mergeCell ref="K19:M19"/>
    <mergeCell ref="D20:F20"/>
    <mergeCell ref="K20:M20"/>
    <mergeCell ref="B19:C19"/>
    <mergeCell ref="B20:C20"/>
    <mergeCell ref="D21:F21"/>
    <mergeCell ref="K21:M21"/>
    <mergeCell ref="D22:F22"/>
    <mergeCell ref="K22:M22"/>
    <mergeCell ref="B21:C21"/>
    <mergeCell ref="B22:C22"/>
    <mergeCell ref="D23:F23"/>
    <mergeCell ref="K23:M23"/>
    <mergeCell ref="D24:F24"/>
    <mergeCell ref="K24:M24"/>
    <mergeCell ref="B23:C23"/>
    <mergeCell ref="B24:C24"/>
    <mergeCell ref="D25:F25"/>
    <mergeCell ref="K25:M25"/>
    <mergeCell ref="D26:F26"/>
    <mergeCell ref="K26:M26"/>
    <mergeCell ref="B25:C25"/>
    <mergeCell ref="B26:C26"/>
    <mergeCell ref="D29:F29"/>
    <mergeCell ref="K29:M29"/>
    <mergeCell ref="B29:C29"/>
    <mergeCell ref="D27:F27"/>
    <mergeCell ref="K27:M27"/>
    <mergeCell ref="D28:F28"/>
    <mergeCell ref="K28:M28"/>
    <mergeCell ref="B27:C27"/>
    <mergeCell ref="B28:C28"/>
  </mergeCells>
  <pageMargins left="0.54" right="0.42" top="0.26" bottom="0.47" header="0.16" footer="0.3"/>
  <pageSetup paperSize="9" scale="85" orientation="landscape" verticalDpi="0" r:id="rId1"/>
  <legacyDrawing r:id="rId2"/>
  <oleObjects>
    <oleObject progId="Word.Document.12" shapeId="409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workbookViewId="0">
      <selection activeCell="B1" sqref="B1:J4"/>
    </sheetView>
  </sheetViews>
  <sheetFormatPr defaultRowHeight="15"/>
  <cols>
    <col min="1" max="1" width="4.28515625" customWidth="1"/>
    <col min="2" max="2" width="5.28515625" customWidth="1"/>
    <col min="3" max="3" width="34.7109375" customWidth="1"/>
    <col min="4" max="4" width="11.140625" customWidth="1"/>
    <col min="5" max="8" width="11.7109375" customWidth="1"/>
    <col min="9" max="9" width="14.7109375" customWidth="1"/>
    <col min="10" max="10" width="13.7109375" customWidth="1"/>
  </cols>
  <sheetData>
    <row r="1" spans="2:10">
      <c r="B1" s="155" t="s">
        <v>78</v>
      </c>
      <c r="C1" s="155"/>
      <c r="D1" s="155"/>
      <c r="E1" s="155"/>
      <c r="F1" s="155"/>
      <c r="G1" s="155"/>
      <c r="H1" s="155"/>
      <c r="I1" s="155"/>
      <c r="J1" s="155"/>
    </row>
    <row r="2" spans="2:10">
      <c r="B2" s="156" t="s">
        <v>77</v>
      </c>
      <c r="C2" s="156"/>
      <c r="D2" s="156"/>
      <c r="E2" s="156"/>
      <c r="F2" s="156"/>
      <c r="G2" s="156"/>
      <c r="H2" s="156"/>
      <c r="I2" s="156"/>
      <c r="J2" s="156"/>
    </row>
    <row r="3" spans="2:10">
      <c r="B3" s="156" t="s">
        <v>15</v>
      </c>
      <c r="C3" s="156"/>
      <c r="D3" s="156"/>
      <c r="E3" s="156"/>
      <c r="F3" s="156"/>
      <c r="G3" s="156"/>
      <c r="H3" s="156"/>
      <c r="I3" s="156"/>
      <c r="J3" s="156"/>
    </row>
    <row r="4" spans="2:10">
      <c r="B4" s="157" t="s">
        <v>2</v>
      </c>
      <c r="C4" s="157"/>
      <c r="D4" s="157"/>
      <c r="E4" s="157"/>
      <c r="F4" s="157"/>
      <c r="G4" s="157"/>
      <c r="H4" s="157"/>
      <c r="I4" s="157"/>
      <c r="J4" s="157"/>
    </row>
    <row r="5" spans="2:10">
      <c r="B5" s="47"/>
      <c r="C5" s="47"/>
      <c r="D5" s="47"/>
      <c r="E5" s="48"/>
      <c r="F5" s="49"/>
      <c r="G5" s="49"/>
      <c r="H5" s="49"/>
      <c r="I5" s="49"/>
      <c r="J5" s="49"/>
    </row>
    <row r="6" spans="2:10" ht="15.75" thickBot="1">
      <c r="B6" s="50"/>
      <c r="C6" s="50"/>
      <c r="D6" s="50"/>
      <c r="E6" s="51"/>
      <c r="F6" s="49"/>
      <c r="G6" s="49"/>
      <c r="H6" s="49"/>
      <c r="I6" s="49"/>
      <c r="J6" s="49"/>
    </row>
    <row r="7" spans="2:10" ht="15.75" thickBot="1">
      <c r="B7" s="52" t="s">
        <v>40</v>
      </c>
      <c r="C7" s="52" t="s">
        <v>1</v>
      </c>
      <c r="D7" s="52" t="s">
        <v>0</v>
      </c>
      <c r="E7" s="53" t="s">
        <v>71</v>
      </c>
      <c r="F7" s="54" t="s">
        <v>72</v>
      </c>
      <c r="G7" s="54" t="s">
        <v>73</v>
      </c>
      <c r="H7" s="55" t="s">
        <v>75</v>
      </c>
      <c r="I7" s="55" t="s">
        <v>76</v>
      </c>
      <c r="J7" s="56" t="s">
        <v>17</v>
      </c>
    </row>
    <row r="8" spans="2:10" ht="15.75">
      <c r="B8" s="57">
        <v>1</v>
      </c>
      <c r="C8" s="41" t="s">
        <v>90</v>
      </c>
      <c r="D8" s="42">
        <v>13540030</v>
      </c>
      <c r="E8" s="59">
        <v>75</v>
      </c>
      <c r="F8" s="58">
        <v>75</v>
      </c>
      <c r="G8" s="58">
        <v>40</v>
      </c>
      <c r="H8" s="60">
        <f>AVERAGE(E8:G8)</f>
        <v>63.333333333333336</v>
      </c>
      <c r="I8" s="61" t="str">
        <f>IF(H8&lt;60,"TIDAK LULUS","LULUS")</f>
        <v>LULUS</v>
      </c>
      <c r="J8" s="111" t="s">
        <v>18</v>
      </c>
    </row>
    <row r="9" spans="2:10" ht="15.75">
      <c r="B9" s="62">
        <v>2</v>
      </c>
      <c r="C9" s="125" t="s">
        <v>83</v>
      </c>
      <c r="D9" s="126">
        <v>14540033</v>
      </c>
      <c r="E9" s="59">
        <v>75</v>
      </c>
      <c r="F9" s="58">
        <v>72.680000000000007</v>
      </c>
      <c r="G9" s="58">
        <v>62.5</v>
      </c>
      <c r="H9" s="60">
        <f t="shared" ref="H9:H10" si="0">AVERAGE(E9:G9)</f>
        <v>70.06</v>
      </c>
      <c r="I9" s="61" t="str">
        <f t="shared" ref="I9:I29" si="1">IF(H9&lt;60,"TIDAK LULUS","LULUS")</f>
        <v>LULUS</v>
      </c>
      <c r="J9" s="42" t="s">
        <v>18</v>
      </c>
    </row>
    <row r="10" spans="2:10" ht="15.75">
      <c r="B10" s="63">
        <v>3</v>
      </c>
      <c r="C10" s="125" t="s">
        <v>87</v>
      </c>
      <c r="D10" s="126">
        <v>14540036</v>
      </c>
      <c r="E10" s="59">
        <v>75</v>
      </c>
      <c r="F10" s="58">
        <v>70.36</v>
      </c>
      <c r="G10" s="58">
        <v>85</v>
      </c>
      <c r="H10" s="60">
        <f t="shared" si="0"/>
        <v>76.786666666666676</v>
      </c>
      <c r="I10" s="61" t="str">
        <f t="shared" si="1"/>
        <v>LULUS</v>
      </c>
      <c r="J10" s="111" t="s">
        <v>18</v>
      </c>
    </row>
    <row r="11" spans="2:10" ht="15.75">
      <c r="B11" s="62">
        <v>4</v>
      </c>
      <c r="C11" s="125" t="s">
        <v>100</v>
      </c>
      <c r="D11" s="126">
        <v>14540037</v>
      </c>
      <c r="E11" s="59">
        <v>75</v>
      </c>
      <c r="F11" s="58">
        <v>68.040000000000006</v>
      </c>
      <c r="G11" s="58">
        <v>107.5</v>
      </c>
      <c r="H11" s="60">
        <f t="shared" ref="H11:H29" si="2">AVERAGE(E11:G11)</f>
        <v>83.513333333333335</v>
      </c>
      <c r="I11" s="61" t="str">
        <f t="shared" si="1"/>
        <v>LULUS</v>
      </c>
      <c r="J11" s="111" t="s">
        <v>18</v>
      </c>
    </row>
    <row r="12" spans="2:10" ht="15.75">
      <c r="B12" s="63">
        <v>5</v>
      </c>
      <c r="C12" s="125" t="s">
        <v>88</v>
      </c>
      <c r="D12" s="126">
        <v>14540046</v>
      </c>
      <c r="E12" s="59">
        <v>75</v>
      </c>
      <c r="F12" s="58">
        <v>65.72</v>
      </c>
      <c r="G12" s="58">
        <v>130</v>
      </c>
      <c r="H12" s="60">
        <f t="shared" si="2"/>
        <v>90.240000000000009</v>
      </c>
      <c r="I12" s="61" t="str">
        <f t="shared" si="1"/>
        <v>LULUS</v>
      </c>
      <c r="J12" s="42" t="s">
        <v>18</v>
      </c>
    </row>
    <row r="13" spans="2:10" ht="15.75">
      <c r="B13" s="62">
        <v>6</v>
      </c>
      <c r="C13" s="125" t="s">
        <v>89</v>
      </c>
      <c r="D13" s="126">
        <v>14540056</v>
      </c>
      <c r="E13" s="59">
        <v>75</v>
      </c>
      <c r="F13" s="58">
        <v>63.4</v>
      </c>
      <c r="G13" s="58">
        <v>152.5</v>
      </c>
      <c r="H13" s="60">
        <f t="shared" si="2"/>
        <v>96.966666666666654</v>
      </c>
      <c r="I13" s="61" t="str">
        <f t="shared" si="1"/>
        <v>LULUS</v>
      </c>
      <c r="J13" s="111" t="s">
        <v>18</v>
      </c>
    </row>
    <row r="14" spans="2:10" ht="15.75">
      <c r="B14" s="63">
        <v>7</v>
      </c>
      <c r="C14" s="125" t="s">
        <v>91</v>
      </c>
      <c r="D14" s="126">
        <v>14540079</v>
      </c>
      <c r="E14" s="59">
        <v>75</v>
      </c>
      <c r="F14" s="58">
        <v>61.08</v>
      </c>
      <c r="G14" s="58">
        <v>175</v>
      </c>
      <c r="H14" s="60">
        <f t="shared" si="2"/>
        <v>103.69333333333333</v>
      </c>
      <c r="I14" s="61" t="str">
        <f t="shared" si="1"/>
        <v>LULUS</v>
      </c>
      <c r="J14" s="111" t="s">
        <v>18</v>
      </c>
    </row>
    <row r="15" spans="2:10" ht="15.75">
      <c r="B15" s="62">
        <v>8</v>
      </c>
      <c r="C15" s="125" t="s">
        <v>85</v>
      </c>
      <c r="D15" s="126">
        <v>14540082</v>
      </c>
      <c r="E15" s="59">
        <v>75</v>
      </c>
      <c r="F15" s="58">
        <v>58.76</v>
      </c>
      <c r="G15" s="58">
        <v>197.5</v>
      </c>
      <c r="H15" s="60">
        <f t="shared" si="2"/>
        <v>110.42</v>
      </c>
      <c r="I15" s="61" t="str">
        <f t="shared" si="1"/>
        <v>LULUS</v>
      </c>
      <c r="J15" s="111" t="s">
        <v>18</v>
      </c>
    </row>
    <row r="16" spans="2:10" ht="15.75">
      <c r="B16" s="63">
        <v>9</v>
      </c>
      <c r="C16" s="125" t="s">
        <v>92</v>
      </c>
      <c r="D16" s="126">
        <v>14540099</v>
      </c>
      <c r="E16" s="59">
        <v>75</v>
      </c>
      <c r="F16" s="58">
        <v>56.440000000000097</v>
      </c>
      <c r="G16" s="58">
        <v>220</v>
      </c>
      <c r="H16" s="60">
        <f t="shared" si="2"/>
        <v>117.1466666666667</v>
      </c>
      <c r="I16" s="61" t="str">
        <f t="shared" si="1"/>
        <v>LULUS</v>
      </c>
      <c r="J16" s="111" t="s">
        <v>18</v>
      </c>
    </row>
    <row r="17" spans="2:10" ht="15.75">
      <c r="B17" s="62">
        <v>10</v>
      </c>
      <c r="C17" s="125" t="s">
        <v>86</v>
      </c>
      <c r="D17" s="126">
        <v>14540101</v>
      </c>
      <c r="E17" s="59">
        <v>75</v>
      </c>
      <c r="F17" s="58">
        <v>54.120000000000097</v>
      </c>
      <c r="G17" s="58">
        <v>242.5</v>
      </c>
      <c r="H17" s="60">
        <f t="shared" si="2"/>
        <v>123.87333333333338</v>
      </c>
      <c r="I17" s="61" t="str">
        <f t="shared" si="1"/>
        <v>LULUS</v>
      </c>
      <c r="J17" s="111" t="s">
        <v>18</v>
      </c>
    </row>
    <row r="18" spans="2:10" ht="15.75">
      <c r="B18" s="63">
        <v>11</v>
      </c>
      <c r="C18" s="127" t="s">
        <v>93</v>
      </c>
      <c r="D18" s="110">
        <v>14540106</v>
      </c>
      <c r="E18" s="59">
        <v>75</v>
      </c>
      <c r="F18" s="58">
        <v>51.800000000000097</v>
      </c>
      <c r="G18" s="58">
        <v>265</v>
      </c>
      <c r="H18" s="60">
        <f t="shared" si="2"/>
        <v>130.60000000000002</v>
      </c>
      <c r="I18" s="61" t="str">
        <f t="shared" si="1"/>
        <v>LULUS</v>
      </c>
      <c r="J18" s="42" t="s">
        <v>18</v>
      </c>
    </row>
    <row r="19" spans="2:10" ht="15.75">
      <c r="B19" s="62">
        <v>12</v>
      </c>
      <c r="C19" s="41" t="s">
        <v>55</v>
      </c>
      <c r="D19" s="42">
        <v>14540001</v>
      </c>
      <c r="E19" s="59">
        <v>75</v>
      </c>
      <c r="F19" s="58">
        <v>49.480000000000103</v>
      </c>
      <c r="G19" s="58">
        <v>287.5</v>
      </c>
      <c r="H19" s="60">
        <f t="shared" si="2"/>
        <v>137.32666666666671</v>
      </c>
      <c r="I19" s="61" t="str">
        <f t="shared" si="1"/>
        <v>LULUS</v>
      </c>
      <c r="J19" s="111" t="s">
        <v>16</v>
      </c>
    </row>
    <row r="20" spans="2:10" ht="15.75">
      <c r="B20" s="63">
        <v>13</v>
      </c>
      <c r="C20" s="127" t="s">
        <v>101</v>
      </c>
      <c r="D20" s="110">
        <v>14540005</v>
      </c>
      <c r="E20" s="59">
        <v>75</v>
      </c>
      <c r="F20" s="58">
        <v>47.160000000000103</v>
      </c>
      <c r="G20" s="58">
        <v>310</v>
      </c>
      <c r="H20" s="60">
        <f t="shared" si="2"/>
        <v>144.05333333333337</v>
      </c>
      <c r="I20" s="61" t="str">
        <f t="shared" si="1"/>
        <v>LULUS</v>
      </c>
      <c r="J20" s="111" t="s">
        <v>16</v>
      </c>
    </row>
    <row r="21" spans="2:10" ht="15.75">
      <c r="B21" s="62">
        <v>14</v>
      </c>
      <c r="C21" s="125" t="s">
        <v>102</v>
      </c>
      <c r="D21" s="126">
        <v>14540006</v>
      </c>
      <c r="E21" s="59">
        <v>75</v>
      </c>
      <c r="F21" s="58">
        <v>44.840000000000103</v>
      </c>
      <c r="G21" s="58">
        <v>332.5</v>
      </c>
      <c r="H21" s="60">
        <f t="shared" si="2"/>
        <v>150.78000000000003</v>
      </c>
      <c r="I21" s="61" t="str">
        <f t="shared" si="1"/>
        <v>LULUS</v>
      </c>
      <c r="J21" s="111" t="s">
        <v>16</v>
      </c>
    </row>
    <row r="22" spans="2:10" ht="15.75">
      <c r="B22" s="63">
        <v>15</v>
      </c>
      <c r="C22" s="41" t="s">
        <v>54</v>
      </c>
      <c r="D22" s="42">
        <v>14540008</v>
      </c>
      <c r="E22" s="59">
        <v>75</v>
      </c>
      <c r="F22" s="58">
        <v>42.520000000000103</v>
      </c>
      <c r="G22" s="58">
        <v>355</v>
      </c>
      <c r="H22" s="60">
        <f t="shared" si="2"/>
        <v>157.50666666666669</v>
      </c>
      <c r="I22" s="61" t="str">
        <f t="shared" si="1"/>
        <v>LULUS</v>
      </c>
      <c r="J22" s="111" t="s">
        <v>16</v>
      </c>
    </row>
    <row r="23" spans="2:10" ht="15.75">
      <c r="B23" s="62">
        <v>16</v>
      </c>
      <c r="C23" s="125" t="s">
        <v>94</v>
      </c>
      <c r="D23" s="126">
        <v>14540053</v>
      </c>
      <c r="E23" s="59">
        <v>75</v>
      </c>
      <c r="F23" s="58">
        <v>40.200000000000102</v>
      </c>
      <c r="G23" s="58">
        <v>377.5</v>
      </c>
      <c r="H23" s="60">
        <f t="shared" si="2"/>
        <v>164.23333333333338</v>
      </c>
      <c r="I23" s="61" t="str">
        <f t="shared" si="1"/>
        <v>LULUS</v>
      </c>
      <c r="J23" s="111" t="s">
        <v>16</v>
      </c>
    </row>
    <row r="24" spans="2:10" ht="15.75">
      <c r="B24" s="63">
        <v>17</v>
      </c>
      <c r="C24" s="125" t="s">
        <v>95</v>
      </c>
      <c r="D24" s="126">
        <v>14540063</v>
      </c>
      <c r="E24" s="59">
        <v>75</v>
      </c>
      <c r="F24" s="58">
        <v>37.880000000000102</v>
      </c>
      <c r="G24" s="58">
        <v>400</v>
      </c>
      <c r="H24" s="60">
        <f t="shared" si="2"/>
        <v>170.96000000000004</v>
      </c>
      <c r="I24" s="61" t="str">
        <f t="shared" si="1"/>
        <v>LULUS</v>
      </c>
      <c r="J24" s="111" t="s">
        <v>16</v>
      </c>
    </row>
    <row r="25" spans="2:10" ht="15.75">
      <c r="B25" s="62">
        <v>18</v>
      </c>
      <c r="C25" s="125" t="s">
        <v>99</v>
      </c>
      <c r="D25" s="126">
        <v>14540078</v>
      </c>
      <c r="E25" s="59">
        <v>75</v>
      </c>
      <c r="F25" s="58">
        <v>35.560000000000102</v>
      </c>
      <c r="G25" s="58">
        <v>422.5</v>
      </c>
      <c r="H25" s="60">
        <f t="shared" si="2"/>
        <v>177.6866666666667</v>
      </c>
      <c r="I25" s="61" t="str">
        <f t="shared" si="1"/>
        <v>LULUS</v>
      </c>
      <c r="J25" s="111" t="s">
        <v>16</v>
      </c>
    </row>
    <row r="26" spans="2:10" ht="15.75">
      <c r="B26" s="63">
        <v>19</v>
      </c>
      <c r="C26" s="125" t="s">
        <v>97</v>
      </c>
      <c r="D26" s="126">
        <v>14540081</v>
      </c>
      <c r="E26" s="59">
        <v>75</v>
      </c>
      <c r="F26" s="58">
        <v>33.240000000000101</v>
      </c>
      <c r="G26" s="58">
        <v>445</v>
      </c>
      <c r="H26" s="60">
        <f t="shared" si="2"/>
        <v>184.41333333333338</v>
      </c>
      <c r="I26" s="61" t="str">
        <f t="shared" si="1"/>
        <v>LULUS</v>
      </c>
      <c r="J26" s="111" t="s">
        <v>16</v>
      </c>
    </row>
    <row r="27" spans="2:10" ht="15.75">
      <c r="B27" s="62">
        <v>20</v>
      </c>
      <c r="C27" s="125" t="s">
        <v>98</v>
      </c>
      <c r="D27" s="110">
        <v>14540092</v>
      </c>
      <c r="E27" s="59">
        <v>75</v>
      </c>
      <c r="F27" s="58">
        <v>30.920000000000101</v>
      </c>
      <c r="G27" s="58">
        <v>467.5</v>
      </c>
      <c r="H27" s="60">
        <f t="shared" si="2"/>
        <v>191.14000000000001</v>
      </c>
      <c r="I27" s="61" t="str">
        <f t="shared" si="1"/>
        <v>LULUS</v>
      </c>
      <c r="J27" s="111" t="s">
        <v>16</v>
      </c>
    </row>
    <row r="28" spans="2:10" ht="15.75">
      <c r="B28" s="63">
        <v>21</v>
      </c>
      <c r="C28" s="41" t="s">
        <v>58</v>
      </c>
      <c r="D28" s="42">
        <v>14540094</v>
      </c>
      <c r="E28" s="59">
        <v>75</v>
      </c>
      <c r="F28" s="58">
        <v>28.600000000000101</v>
      </c>
      <c r="G28" s="58">
        <v>490</v>
      </c>
      <c r="H28" s="60">
        <f t="shared" si="2"/>
        <v>197.8666666666667</v>
      </c>
      <c r="I28" s="61" t="str">
        <f t="shared" si="1"/>
        <v>LULUS</v>
      </c>
      <c r="J28" s="111" t="s">
        <v>16</v>
      </c>
    </row>
    <row r="29" spans="2:10" ht="15.75">
      <c r="B29" s="62">
        <v>22</v>
      </c>
      <c r="C29" s="41" t="s">
        <v>64</v>
      </c>
      <c r="D29" s="42">
        <v>14540098</v>
      </c>
      <c r="E29" s="59">
        <v>75</v>
      </c>
      <c r="F29" s="58">
        <v>26.280000000000101</v>
      </c>
      <c r="G29" s="58">
        <v>512.5</v>
      </c>
      <c r="H29" s="60">
        <f t="shared" si="2"/>
        <v>204.59333333333336</v>
      </c>
      <c r="I29" s="61" t="str">
        <f t="shared" si="1"/>
        <v>LULUS</v>
      </c>
      <c r="J29" s="111" t="s">
        <v>16</v>
      </c>
    </row>
  </sheetData>
  <mergeCells count="4">
    <mergeCell ref="B1:J1"/>
    <mergeCell ref="B2:J2"/>
    <mergeCell ref="B3:J3"/>
    <mergeCell ref="B4:J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6" sqref="B6:C12"/>
    </sheetView>
  </sheetViews>
  <sheetFormatPr defaultRowHeight="15"/>
  <cols>
    <col min="1" max="1" width="4.5703125" customWidth="1"/>
    <col min="2" max="2" width="41.28515625" customWidth="1"/>
    <col min="3" max="3" width="13.28515625" customWidth="1"/>
    <col min="4" max="4" width="34.7109375" customWidth="1"/>
  </cols>
  <sheetData>
    <row r="1" spans="1:4" s="64" customFormat="1" ht="24.95" customHeight="1">
      <c r="A1" s="158" t="s">
        <v>79</v>
      </c>
      <c r="B1" s="158"/>
      <c r="C1" s="158"/>
      <c r="D1" s="158"/>
    </row>
    <row r="2" spans="1:4" s="64" customFormat="1" ht="24.95" customHeight="1">
      <c r="A2" s="158" t="s">
        <v>80</v>
      </c>
      <c r="B2" s="158"/>
      <c r="C2" s="158"/>
      <c r="D2" s="158"/>
    </row>
    <row r="3" spans="1:4" s="64" customFormat="1" ht="24.95" customHeight="1">
      <c r="A3" s="158" t="s">
        <v>81</v>
      </c>
      <c r="B3" s="158"/>
      <c r="C3" s="158"/>
      <c r="D3" s="158"/>
    </row>
    <row r="5" spans="1:4" ht="30" customHeight="1">
      <c r="A5" s="65" t="s">
        <v>40</v>
      </c>
      <c r="B5" s="65" t="s">
        <v>1</v>
      </c>
      <c r="C5" s="65" t="s">
        <v>0</v>
      </c>
      <c r="D5" s="65" t="s">
        <v>41</v>
      </c>
    </row>
    <row r="6" spans="1:4" ht="30" customHeight="1">
      <c r="A6" s="65">
        <v>1</v>
      </c>
      <c r="B6" s="41" t="s">
        <v>55</v>
      </c>
      <c r="C6" s="42">
        <v>14540001</v>
      </c>
      <c r="D6" s="66">
        <v>1</v>
      </c>
    </row>
    <row r="7" spans="1:4" ht="30" customHeight="1">
      <c r="A7" s="65">
        <v>2</v>
      </c>
      <c r="B7" s="41" t="s">
        <v>54</v>
      </c>
      <c r="C7" s="42">
        <v>14540008</v>
      </c>
      <c r="D7" s="65">
        <v>2</v>
      </c>
    </row>
    <row r="8" spans="1:4" ht="30" customHeight="1">
      <c r="A8" s="65">
        <v>3</v>
      </c>
      <c r="B8" s="41" t="s">
        <v>52</v>
      </c>
      <c r="C8" s="42">
        <v>14540019</v>
      </c>
      <c r="D8" s="66">
        <v>3</v>
      </c>
    </row>
    <row r="9" spans="1:4" ht="30" customHeight="1">
      <c r="A9" s="65">
        <v>4</v>
      </c>
      <c r="B9" s="41" t="s">
        <v>62</v>
      </c>
      <c r="C9" s="42">
        <v>14540071</v>
      </c>
      <c r="D9" s="65">
        <v>4</v>
      </c>
    </row>
    <row r="10" spans="1:4" ht="30" customHeight="1">
      <c r="A10" s="65">
        <v>5</v>
      </c>
      <c r="B10" s="41" t="s">
        <v>59</v>
      </c>
      <c r="C10" s="42">
        <v>14540076</v>
      </c>
      <c r="D10" s="66">
        <v>5</v>
      </c>
    </row>
    <row r="11" spans="1:4" ht="30" customHeight="1">
      <c r="A11" s="65">
        <v>6</v>
      </c>
      <c r="B11" s="41" t="s">
        <v>58</v>
      </c>
      <c r="C11" s="42">
        <v>14540094</v>
      </c>
      <c r="D11" s="65">
        <v>6</v>
      </c>
    </row>
    <row r="12" spans="1:4" ht="30" customHeight="1">
      <c r="A12" s="65">
        <v>7</v>
      </c>
      <c r="B12" s="41" t="s">
        <v>64</v>
      </c>
      <c r="C12" s="42">
        <v>14540098</v>
      </c>
      <c r="D12" s="66">
        <v>7</v>
      </c>
    </row>
  </sheetData>
  <mergeCells count="3">
    <mergeCell ref="A1:D1"/>
    <mergeCell ref="A2:D2"/>
    <mergeCell ref="A3:D3"/>
  </mergeCells>
  <pageMargins left="0.36" right="0.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2"/>
  <sheetViews>
    <sheetView zoomScale="130" zoomScaleNormal="130" workbookViewId="0">
      <selection activeCell="J10" sqref="J10:J12"/>
    </sheetView>
  </sheetViews>
  <sheetFormatPr defaultRowHeight="15"/>
  <cols>
    <col min="1" max="1" width="3.85546875" customWidth="1"/>
    <col min="2" max="2" width="5.28515625" customWidth="1"/>
    <col min="3" max="3" width="34.7109375" customWidth="1"/>
    <col min="4" max="4" width="11.140625" customWidth="1"/>
    <col min="5" max="8" width="11.7109375" customWidth="1"/>
    <col min="9" max="9" width="14.7109375" customWidth="1"/>
    <col min="10" max="10" width="13.7109375" customWidth="1"/>
  </cols>
  <sheetData>
    <row r="1" spans="2:10" ht="18.75">
      <c r="B1" s="132" t="s">
        <v>82</v>
      </c>
      <c r="C1" s="132"/>
      <c r="D1" s="132"/>
      <c r="E1" s="132"/>
      <c r="F1" s="132"/>
      <c r="G1" s="132"/>
      <c r="H1" s="132"/>
      <c r="I1" s="132"/>
      <c r="J1" s="132"/>
    </row>
    <row r="2" spans="2:10" ht="15.75">
      <c r="B2" s="133" t="s">
        <v>70</v>
      </c>
      <c r="C2" s="133"/>
      <c r="D2" s="133"/>
      <c r="E2" s="133"/>
      <c r="F2" s="133"/>
      <c r="G2" s="133"/>
      <c r="H2" s="133"/>
      <c r="I2" s="133"/>
      <c r="J2" s="133"/>
    </row>
    <row r="3" spans="2:10">
      <c r="B3" s="137" t="s">
        <v>15</v>
      </c>
      <c r="C3" s="137"/>
      <c r="D3" s="137"/>
      <c r="E3" s="137"/>
      <c r="F3" s="137"/>
      <c r="G3" s="137"/>
      <c r="H3" s="137"/>
      <c r="I3" s="137"/>
      <c r="J3" s="137"/>
    </row>
    <row r="4" spans="2:10">
      <c r="B4" s="138" t="s">
        <v>2</v>
      </c>
      <c r="C4" s="138"/>
      <c r="D4" s="138"/>
      <c r="E4" s="138"/>
      <c r="F4" s="138"/>
      <c r="G4" s="138"/>
      <c r="H4" s="138"/>
      <c r="I4" s="138"/>
      <c r="J4" s="138"/>
    </row>
    <row r="5" spans="2:10">
      <c r="B5" s="7"/>
      <c r="C5" s="7"/>
      <c r="D5" s="7"/>
      <c r="E5" s="8"/>
    </row>
    <row r="6" spans="2:10" ht="15.75" thickBot="1">
      <c r="B6" s="4"/>
      <c r="C6" s="4"/>
      <c r="D6" s="4"/>
      <c r="E6" s="14"/>
    </row>
    <row r="7" spans="2:10" ht="24.95" customHeight="1" thickBot="1">
      <c r="B7" s="38" t="s">
        <v>40</v>
      </c>
      <c r="C7" s="38" t="s">
        <v>1</v>
      </c>
      <c r="D7" s="38" t="s">
        <v>0</v>
      </c>
      <c r="E7" s="69" t="s">
        <v>71</v>
      </c>
      <c r="F7" s="38" t="s">
        <v>72</v>
      </c>
      <c r="G7" s="38" t="s">
        <v>73</v>
      </c>
      <c r="H7" s="38" t="s">
        <v>75</v>
      </c>
      <c r="I7" s="38" t="s">
        <v>76</v>
      </c>
      <c r="J7" s="38" t="s">
        <v>17</v>
      </c>
    </row>
    <row r="8" spans="2:10" ht="14.1" customHeight="1">
      <c r="B8" s="100">
        <v>1</v>
      </c>
      <c r="C8" s="70" t="s">
        <v>55</v>
      </c>
      <c r="D8" s="71">
        <v>14540001</v>
      </c>
      <c r="E8" s="72">
        <v>18</v>
      </c>
      <c r="F8" s="73">
        <v>60</v>
      </c>
      <c r="G8" s="73">
        <v>25</v>
      </c>
      <c r="H8" s="74">
        <f>AVERAGE(E8:G8)</f>
        <v>34.333333333333336</v>
      </c>
      <c r="I8" s="75" t="str">
        <f>IF(H8&lt;60,"TIDAK LULUS","LULUS")</f>
        <v>TIDAK LULUS</v>
      </c>
      <c r="J8" s="76" t="s">
        <v>16</v>
      </c>
    </row>
    <row r="9" spans="2:10" ht="14.1" customHeight="1">
      <c r="B9" s="101">
        <v>2</v>
      </c>
      <c r="C9" s="77" t="s">
        <v>54</v>
      </c>
      <c r="D9" s="78">
        <v>14540008</v>
      </c>
      <c r="E9" s="79">
        <v>50</v>
      </c>
      <c r="F9" s="80">
        <v>55</v>
      </c>
      <c r="G9" s="80">
        <v>30</v>
      </c>
      <c r="H9" s="81">
        <f t="shared" ref="H9:H14" si="0">AVERAGE(E9:G9)</f>
        <v>45</v>
      </c>
      <c r="I9" s="82" t="str">
        <f t="shared" ref="I9:I14" si="1">IF(H9&lt;60,"TIDAK LULUS","LULUS")</f>
        <v>TIDAK LULUS</v>
      </c>
      <c r="J9" s="83" t="s">
        <v>16</v>
      </c>
    </row>
    <row r="10" spans="2:10" ht="14.1" customHeight="1">
      <c r="B10" s="102">
        <v>3</v>
      </c>
      <c r="C10" s="77" t="s">
        <v>52</v>
      </c>
      <c r="D10" s="78">
        <v>14540019</v>
      </c>
      <c r="E10" s="79">
        <v>75</v>
      </c>
      <c r="F10" s="80">
        <v>60</v>
      </c>
      <c r="G10" s="80">
        <v>85</v>
      </c>
      <c r="H10" s="81">
        <f t="shared" si="0"/>
        <v>73.333333333333329</v>
      </c>
      <c r="I10" s="82" t="str">
        <f t="shared" si="1"/>
        <v>LULUS</v>
      </c>
      <c r="J10" s="83" t="s">
        <v>16</v>
      </c>
    </row>
    <row r="11" spans="2:10" ht="14.1" customHeight="1">
      <c r="B11" s="101">
        <v>4</v>
      </c>
      <c r="C11" s="77" t="s">
        <v>62</v>
      </c>
      <c r="D11" s="78">
        <v>14540071</v>
      </c>
      <c r="E11" s="79">
        <v>75</v>
      </c>
      <c r="F11" s="80">
        <v>50</v>
      </c>
      <c r="G11" s="80">
        <v>100</v>
      </c>
      <c r="H11" s="81">
        <f t="shared" si="0"/>
        <v>75</v>
      </c>
      <c r="I11" s="82" t="str">
        <f t="shared" si="1"/>
        <v>LULUS</v>
      </c>
      <c r="J11" s="83" t="s">
        <v>16</v>
      </c>
    </row>
    <row r="12" spans="2:10" ht="14.1" customHeight="1">
      <c r="B12" s="102">
        <v>5</v>
      </c>
      <c r="C12" s="77" t="s">
        <v>59</v>
      </c>
      <c r="D12" s="78">
        <v>14540076</v>
      </c>
      <c r="E12" s="80">
        <v>100</v>
      </c>
      <c r="F12" s="80">
        <v>90</v>
      </c>
      <c r="G12" s="80">
        <v>80</v>
      </c>
      <c r="H12" s="81">
        <f t="shared" si="0"/>
        <v>90</v>
      </c>
      <c r="I12" s="82" t="str">
        <f t="shared" si="1"/>
        <v>LULUS</v>
      </c>
      <c r="J12" s="80" t="s">
        <v>16</v>
      </c>
    </row>
    <row r="13" spans="2:10" ht="14.1" customHeight="1">
      <c r="B13" s="101">
        <v>6</v>
      </c>
      <c r="C13" s="77" t="s">
        <v>58</v>
      </c>
      <c r="D13" s="78">
        <v>14540094</v>
      </c>
      <c r="E13" s="80">
        <v>85</v>
      </c>
      <c r="F13" s="80">
        <v>50</v>
      </c>
      <c r="G13" s="80">
        <v>15</v>
      </c>
      <c r="H13" s="81">
        <f t="shared" si="0"/>
        <v>50</v>
      </c>
      <c r="I13" s="82" t="str">
        <f t="shared" si="1"/>
        <v>TIDAK LULUS</v>
      </c>
      <c r="J13" s="83" t="s">
        <v>16</v>
      </c>
    </row>
    <row r="14" spans="2:10" ht="14.1" customHeight="1" thickBot="1">
      <c r="B14" s="103">
        <v>7</v>
      </c>
      <c r="C14" s="84" t="s">
        <v>64</v>
      </c>
      <c r="D14" s="85">
        <v>14540098</v>
      </c>
      <c r="E14" s="86">
        <v>50</v>
      </c>
      <c r="F14" s="86">
        <v>30</v>
      </c>
      <c r="G14" s="86">
        <v>40</v>
      </c>
      <c r="H14" s="87">
        <f t="shared" si="0"/>
        <v>40</v>
      </c>
      <c r="I14" s="88" t="str">
        <f t="shared" si="1"/>
        <v>TIDAK LULUS</v>
      </c>
      <c r="J14" s="89" t="s">
        <v>16</v>
      </c>
    </row>
    <row r="15" spans="2:10" ht="14.1" customHeight="1"/>
    <row r="16" spans="2:10" ht="14.1" customHeight="1">
      <c r="H16" s="19" t="s">
        <v>9</v>
      </c>
      <c r="I16" s="19"/>
    </row>
    <row r="17" spans="8:9" ht="14.1" customHeight="1">
      <c r="H17" s="19" t="s">
        <v>19</v>
      </c>
      <c r="I17" s="19"/>
    </row>
    <row r="18" spans="8:9" ht="14.1" customHeight="1">
      <c r="H18" s="19"/>
      <c r="I18" s="19"/>
    </row>
    <row r="19" spans="8:9" ht="14.1" customHeight="1">
      <c r="H19" s="7"/>
      <c r="I19" s="7"/>
    </row>
    <row r="20" spans="8:9" ht="14.1" customHeight="1">
      <c r="H20" s="7"/>
      <c r="I20" s="7"/>
    </row>
    <row r="21" spans="8:9" ht="14.1" customHeight="1">
      <c r="H21" s="19" t="s">
        <v>24</v>
      </c>
      <c r="I21" s="19"/>
    </row>
    <row r="22" spans="8:9" ht="14.1" customHeight="1">
      <c r="H22" s="19"/>
      <c r="I22" s="19"/>
    </row>
  </sheetData>
  <mergeCells count="4">
    <mergeCell ref="B1:J1"/>
    <mergeCell ref="B2:J2"/>
    <mergeCell ref="B3:J3"/>
    <mergeCell ref="B4:J4"/>
  </mergeCells>
  <pageMargins left="0.70866141732283472" right="0.70866141732283472" top="0.55118110236220474" bottom="0.59055118110236227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6"/>
  <sheetViews>
    <sheetView workbookViewId="0">
      <selection activeCell="E31" sqref="E31"/>
    </sheetView>
  </sheetViews>
  <sheetFormatPr defaultRowHeight="15"/>
  <cols>
    <col min="2" max="2" width="5" customWidth="1"/>
    <col min="3" max="3" width="26.5703125" customWidth="1"/>
    <col min="4" max="4" width="11.42578125" customWidth="1"/>
  </cols>
  <sheetData>
    <row r="1" spans="2:4">
      <c r="B1" s="159" t="s">
        <v>126</v>
      </c>
      <c r="C1" s="159"/>
      <c r="D1" s="159"/>
    </row>
    <row r="2" spans="2:4">
      <c r="B2" s="159" t="s">
        <v>127</v>
      </c>
      <c r="C2" s="159"/>
      <c r="D2" s="159"/>
    </row>
    <row r="3" spans="2:4" ht="15.75" thickBot="1"/>
    <row r="4" spans="2:4" ht="15.75">
      <c r="B4" s="106" t="s">
        <v>35</v>
      </c>
      <c r="C4" s="106" t="s">
        <v>1</v>
      </c>
      <c r="D4" s="105" t="s">
        <v>0</v>
      </c>
    </row>
    <row r="5" spans="2:4" ht="15.75">
      <c r="B5" s="109">
        <v>1</v>
      </c>
      <c r="C5" s="41" t="s">
        <v>90</v>
      </c>
      <c r="D5" s="42">
        <v>13540030</v>
      </c>
    </row>
    <row r="6" spans="2:4" ht="15.75">
      <c r="B6" s="110">
        <v>2</v>
      </c>
      <c r="C6" s="125" t="s">
        <v>83</v>
      </c>
      <c r="D6" s="126">
        <v>14540033</v>
      </c>
    </row>
    <row r="7" spans="2:4" ht="15.75">
      <c r="B7" s="109">
        <v>3</v>
      </c>
      <c r="C7" s="125" t="s">
        <v>87</v>
      </c>
      <c r="D7" s="126">
        <v>14540036</v>
      </c>
    </row>
    <row r="8" spans="2:4" ht="15.75">
      <c r="B8" s="110">
        <v>4</v>
      </c>
      <c r="C8" s="125" t="s">
        <v>100</v>
      </c>
      <c r="D8" s="126">
        <v>14540037</v>
      </c>
    </row>
    <row r="9" spans="2:4" ht="15.75">
      <c r="B9" s="109">
        <v>5</v>
      </c>
      <c r="C9" s="125" t="s">
        <v>88</v>
      </c>
      <c r="D9" s="126">
        <v>14540046</v>
      </c>
    </row>
    <row r="10" spans="2:4" ht="15.75">
      <c r="B10" s="110">
        <v>6</v>
      </c>
      <c r="C10" s="125" t="s">
        <v>89</v>
      </c>
      <c r="D10" s="126">
        <v>14540056</v>
      </c>
    </row>
    <row r="11" spans="2:4" ht="15.75">
      <c r="B11" s="109">
        <v>7</v>
      </c>
      <c r="C11" s="125" t="s">
        <v>91</v>
      </c>
      <c r="D11" s="126">
        <v>14540079</v>
      </c>
    </row>
    <row r="12" spans="2:4" ht="15.75">
      <c r="B12" s="110">
        <v>8</v>
      </c>
      <c r="C12" s="125" t="s">
        <v>85</v>
      </c>
      <c r="D12" s="126">
        <v>14540082</v>
      </c>
    </row>
    <row r="13" spans="2:4" ht="15.75">
      <c r="B13" s="109">
        <v>9</v>
      </c>
      <c r="C13" s="125" t="s">
        <v>92</v>
      </c>
      <c r="D13" s="126">
        <v>14540099</v>
      </c>
    </row>
    <row r="14" spans="2:4" ht="15.75">
      <c r="B14" s="110">
        <v>10</v>
      </c>
      <c r="C14" s="125" t="s">
        <v>86</v>
      </c>
      <c r="D14" s="126">
        <v>14540101</v>
      </c>
    </row>
    <row r="15" spans="2:4" ht="15.75">
      <c r="B15" s="109">
        <v>11</v>
      </c>
      <c r="C15" s="127" t="s">
        <v>93</v>
      </c>
      <c r="D15" s="110">
        <v>14540106</v>
      </c>
    </row>
    <row r="16" spans="2:4" ht="15.75">
      <c r="B16" s="110">
        <v>12</v>
      </c>
      <c r="C16" s="41" t="s">
        <v>55</v>
      </c>
      <c r="D16" s="42">
        <v>14540001</v>
      </c>
    </row>
    <row r="17" spans="2:4" ht="15.75">
      <c r="B17" s="109">
        <v>13</v>
      </c>
      <c r="C17" s="127" t="s">
        <v>101</v>
      </c>
      <c r="D17" s="110">
        <v>14540005</v>
      </c>
    </row>
    <row r="18" spans="2:4" ht="15.75">
      <c r="B18" s="110">
        <v>14</v>
      </c>
      <c r="C18" s="125" t="s">
        <v>102</v>
      </c>
      <c r="D18" s="126">
        <v>14540006</v>
      </c>
    </row>
    <row r="19" spans="2:4" ht="15.75">
      <c r="B19" s="109">
        <v>15</v>
      </c>
      <c r="C19" s="41" t="s">
        <v>54</v>
      </c>
      <c r="D19" s="42">
        <v>14540008</v>
      </c>
    </row>
    <row r="20" spans="2:4" ht="15.75">
      <c r="B20" s="110">
        <v>16</v>
      </c>
      <c r="C20" s="125" t="s">
        <v>94</v>
      </c>
      <c r="D20" s="126">
        <v>14540053</v>
      </c>
    </row>
    <row r="21" spans="2:4" ht="15.75">
      <c r="B21" s="109">
        <v>17</v>
      </c>
      <c r="C21" s="125" t="s">
        <v>95</v>
      </c>
      <c r="D21" s="126">
        <v>14540063</v>
      </c>
    </row>
    <row r="22" spans="2:4" ht="15.75">
      <c r="B22" s="110">
        <v>18</v>
      </c>
      <c r="C22" s="125" t="s">
        <v>99</v>
      </c>
      <c r="D22" s="126">
        <v>14540078</v>
      </c>
    </row>
    <row r="23" spans="2:4" ht="15.75">
      <c r="B23" s="109">
        <v>19</v>
      </c>
      <c r="C23" s="125" t="s">
        <v>97</v>
      </c>
      <c r="D23" s="126">
        <v>14540081</v>
      </c>
    </row>
    <row r="24" spans="2:4" ht="15.75">
      <c r="B24" s="110">
        <v>20</v>
      </c>
      <c r="C24" s="125" t="s">
        <v>98</v>
      </c>
      <c r="D24" s="110">
        <v>14540092</v>
      </c>
    </row>
    <row r="25" spans="2:4" ht="15.75">
      <c r="B25" s="109">
        <v>21</v>
      </c>
      <c r="C25" s="41" t="s">
        <v>58</v>
      </c>
      <c r="D25" s="42">
        <v>14540094</v>
      </c>
    </row>
    <row r="26" spans="2:4" ht="15.75">
      <c r="B26" s="110">
        <v>22</v>
      </c>
      <c r="C26" s="41" t="s">
        <v>64</v>
      </c>
      <c r="D26" s="42">
        <v>14540098</v>
      </c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Dosen</vt:lpstr>
      <vt:lpstr>NIlai</vt:lpstr>
      <vt:lpstr>MAIL MERGER</vt:lpstr>
      <vt:lpstr>ABSENSI PENGUJI</vt:lpstr>
      <vt:lpstr>ABSENSI PESERTA 1</vt:lpstr>
      <vt:lpstr>Sheet1</vt:lpstr>
      <vt:lpstr>REMIDI</vt:lpstr>
      <vt:lpstr>NILAI REMIDI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kajur akuntansi</dc:creator>
  <cp:lastModifiedBy>Windows User</cp:lastModifiedBy>
  <cp:lastPrinted>2018-05-11T08:22:12Z</cp:lastPrinted>
  <dcterms:created xsi:type="dcterms:W3CDTF">2015-12-07T07:24:55Z</dcterms:created>
  <dcterms:modified xsi:type="dcterms:W3CDTF">2018-05-14T06:56:26Z</dcterms:modified>
</cp:coreProperties>
</file>